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640" activeTab="2"/>
  </bookViews>
  <sheets>
    <sheet name="Guidance" sheetId="4" r:id="rId1"/>
    <sheet name="Summary Data" sheetId="1" r:id="rId2"/>
    <sheet name="Patient Responses" sheetId="6" r:id="rId3"/>
    <sheet name="Lookup" sheetId="7" r:id="rId4"/>
  </sheets>
  <definedNames>
    <definedName name="_xlnm.Print_Titles" localSheetId="2">'Patient Responses'!$10:$12</definedName>
    <definedName name="_xlnm.Print_Titles" localSheetId="1">'Summary Data'!#REF!</definedName>
  </definedNames>
  <calcPr calcId="145621"/>
</workbook>
</file>

<file path=xl/calcChain.xml><?xml version="1.0" encoding="utf-8"?>
<calcChain xmlns="http://schemas.openxmlformats.org/spreadsheetml/2006/main">
  <c r="C27" i="1" l="1"/>
  <c r="C32" i="1" l="1"/>
  <c r="C31" i="1"/>
  <c r="C30" i="1"/>
  <c r="C29" i="1"/>
  <c r="C28" i="1"/>
  <c r="E27" i="1" l="1"/>
  <c r="E28" i="1"/>
  <c r="E30" i="1"/>
  <c r="E32" i="1"/>
  <c r="E29" i="1"/>
  <c r="E31" i="1"/>
  <c r="C7" i="6"/>
  <c r="C5" i="6"/>
  <c r="C3" i="6"/>
  <c r="C21" i="1" l="1"/>
  <c r="C20" i="1"/>
  <c r="C19" i="1"/>
  <c r="C18" i="1"/>
  <c r="C17" i="1"/>
  <c r="C16" i="1"/>
  <c r="C24" i="1" l="1"/>
  <c r="C23" i="1"/>
  <c r="E23" i="1" s="1"/>
  <c r="E21" i="1" l="1"/>
  <c r="E17" i="1"/>
  <c r="E18" i="1"/>
  <c r="E24" i="1"/>
  <c r="E19" i="1"/>
  <c r="E20" i="1"/>
  <c r="E16" i="1"/>
</calcChain>
</file>

<file path=xl/sharedStrings.xml><?xml version="1.0" encoding="utf-8"?>
<sst xmlns="http://schemas.openxmlformats.org/spreadsheetml/2006/main" count="222" uniqueCount="123">
  <si>
    <t>NHS ENGLAND FRIENDS &amp; FAMILY TEST QUESTIONNAIRE</t>
  </si>
  <si>
    <t>GP PRACTICE NAME:</t>
  </si>
  <si>
    <t>MONTH OF RETURN:</t>
  </si>
  <si>
    <t>Question 1:</t>
  </si>
  <si>
    <t>GP PRACTICE CODE:</t>
  </si>
  <si>
    <t>Extremely Likely</t>
  </si>
  <si>
    <t>Likely</t>
  </si>
  <si>
    <t>Unlikely</t>
  </si>
  <si>
    <t>Don't Know</t>
  </si>
  <si>
    <t>Action(s) Required:</t>
  </si>
  <si>
    <t>Completed Actions (date):</t>
  </si>
  <si>
    <t>Remove any PI data found.  All records must be anonymous.</t>
  </si>
  <si>
    <t>To:</t>
  </si>
  <si>
    <t>BImailbox@wsybcsu.nhs.uk</t>
  </si>
  <si>
    <t>Subject:</t>
  </si>
  <si>
    <t>Step 1</t>
  </si>
  <si>
    <t>Step 2</t>
  </si>
  <si>
    <t>Step 3</t>
  </si>
  <si>
    <t>Check the spreadsheet and save</t>
  </si>
  <si>
    <t>Step 4</t>
  </si>
  <si>
    <t>Send the spreadsheet</t>
  </si>
  <si>
    <t>where &lt;Practice&gt; is your practice's name or (preferably) code</t>
  </si>
  <si>
    <t>Text:</t>
  </si>
  <si>
    <t>Attach the file</t>
  </si>
  <si>
    <r>
      <t xml:space="preserve">Have you updated the </t>
    </r>
    <r>
      <rPr>
        <b/>
        <sz val="11"/>
        <color rgb="FF0000CC"/>
        <rFont val="Calibri"/>
        <family val="2"/>
        <scheme val="minor"/>
      </rPr>
      <t>month of return</t>
    </r>
    <r>
      <rPr>
        <sz val="11"/>
        <color theme="1"/>
        <rFont val="Calibri"/>
        <family val="2"/>
        <scheme val="minor"/>
      </rPr>
      <t>?</t>
    </r>
  </si>
  <si>
    <r>
      <t xml:space="preserve">Are the practice </t>
    </r>
    <r>
      <rPr>
        <b/>
        <sz val="11"/>
        <color rgb="FF0000CC"/>
        <rFont val="Calibri"/>
        <family val="2"/>
        <scheme val="minor"/>
      </rPr>
      <t>name and code</t>
    </r>
    <r>
      <rPr>
        <sz val="11"/>
        <color theme="1"/>
        <rFont val="Calibri"/>
        <family val="2"/>
        <scheme val="minor"/>
      </rPr>
      <t xml:space="preserve"> correct?</t>
    </r>
  </si>
  <si>
    <r>
      <t xml:space="preserve">Are any </t>
    </r>
    <r>
      <rPr>
        <b/>
        <sz val="11"/>
        <color rgb="FF0000CC"/>
        <rFont val="Calibri"/>
        <family val="2"/>
        <scheme val="minor"/>
      </rPr>
      <t>patient identifiable (PI)</t>
    </r>
    <r>
      <rPr>
        <sz val="11"/>
        <color theme="1"/>
        <rFont val="Calibri"/>
        <family val="2"/>
        <scheme val="minor"/>
      </rPr>
      <t xml:space="preserve"> details included in any records? Pay particular attention to the Actions Required or Completed Actions columns.</t>
    </r>
  </si>
  <si>
    <t>You might need to scroll to the right to get to these columns.</t>
  </si>
  <si>
    <r>
      <rPr>
        <b/>
        <sz val="11"/>
        <color rgb="FF0000CC"/>
        <rFont val="Calibri"/>
        <family val="2"/>
        <scheme val="minor"/>
      </rPr>
      <t>Save</t>
    </r>
    <r>
      <rPr>
        <sz val="11"/>
        <color theme="1"/>
        <rFont val="Calibri"/>
        <family val="2"/>
        <scheme val="minor"/>
      </rPr>
      <t xml:space="preserve"> the spreadsheet</t>
    </r>
  </si>
  <si>
    <r>
      <t xml:space="preserve">Please include your </t>
    </r>
    <r>
      <rPr>
        <b/>
        <i/>
        <sz val="11"/>
        <color rgb="FF0000CC"/>
        <rFont val="Calibri"/>
        <family val="2"/>
        <scheme val="minor"/>
      </rPr>
      <t>name and contact telephone number</t>
    </r>
    <r>
      <rPr>
        <i/>
        <sz val="11"/>
        <color theme="1"/>
        <rFont val="Calibri"/>
        <family val="2"/>
        <scheme val="minor"/>
      </rPr>
      <t xml:space="preserve"> in case of any queries</t>
    </r>
  </si>
  <si>
    <r>
      <t>Here is the FFT data for &lt;</t>
    </r>
    <r>
      <rPr>
        <b/>
        <sz val="11"/>
        <color rgb="FF0000CC"/>
        <rFont val="Calibri"/>
        <family val="2"/>
        <scheme val="minor"/>
      </rPr>
      <t>month and year</t>
    </r>
    <r>
      <rPr>
        <sz val="11"/>
        <color theme="1"/>
        <rFont val="Calibri"/>
        <family val="2"/>
        <scheme val="minor"/>
      </rPr>
      <t>&gt; from &lt;</t>
    </r>
    <r>
      <rPr>
        <b/>
        <sz val="11"/>
        <color rgb="FF0000CC"/>
        <rFont val="Calibri"/>
        <family val="2"/>
        <scheme val="minor"/>
      </rPr>
      <t>practice</t>
    </r>
    <r>
      <rPr>
        <sz val="11"/>
        <color theme="1"/>
        <rFont val="Calibri"/>
        <family val="2"/>
        <scheme val="minor"/>
      </rPr>
      <t>&gt;</t>
    </r>
  </si>
  <si>
    <r>
      <t>Friends and Family Test &lt;</t>
    </r>
    <r>
      <rPr>
        <b/>
        <sz val="11"/>
        <color rgb="FF0000CC"/>
        <rFont val="Calibri"/>
        <family val="2"/>
        <scheme val="minor"/>
      </rPr>
      <t>Practice</t>
    </r>
    <r>
      <rPr>
        <sz val="11"/>
        <rFont val="Calibri"/>
        <family val="2"/>
        <scheme val="minor"/>
      </rPr>
      <t>&gt;</t>
    </r>
  </si>
  <si>
    <t>This last step is very important!</t>
  </si>
  <si>
    <t>Respondents Extremely Likely or Likely to recommend:</t>
  </si>
  <si>
    <t>Neither Likely nor Unlikely</t>
  </si>
  <si>
    <r>
      <t>Within</t>
    </r>
    <r>
      <rPr>
        <b/>
        <sz val="11"/>
        <color rgb="FF0000CC"/>
        <rFont val="Calibri"/>
        <family val="2"/>
        <scheme val="minor"/>
      </rPr>
      <t xml:space="preserve"> five working days of the month end</t>
    </r>
    <r>
      <rPr>
        <sz val="11"/>
        <color theme="1"/>
        <rFont val="Calibri"/>
        <family val="2"/>
        <scheme val="minor"/>
      </rPr>
      <t>, create an email with the following details</t>
    </r>
  </si>
  <si>
    <t>Extremely Unlikely</t>
  </si>
  <si>
    <r>
      <t xml:space="preserve">Enter your </t>
    </r>
    <r>
      <rPr>
        <b/>
        <sz val="11"/>
        <color rgb="FF0000CC"/>
        <rFont val="Calibri"/>
        <family val="2"/>
        <scheme val="minor"/>
      </rPr>
      <t>practice code</t>
    </r>
    <r>
      <rPr>
        <sz val="11"/>
        <color theme="1"/>
        <rFont val="Calibri"/>
        <family val="2"/>
        <scheme val="minor"/>
      </rPr>
      <t xml:space="preserve"> in cell </t>
    </r>
    <r>
      <rPr>
        <b/>
        <sz val="11"/>
        <color rgb="FFFF0000"/>
        <rFont val="Calibri"/>
        <family val="2"/>
        <scheme val="minor"/>
      </rPr>
      <t>E5</t>
    </r>
  </si>
  <si>
    <r>
      <t xml:space="preserve">Select the </t>
    </r>
    <r>
      <rPr>
        <b/>
        <sz val="11"/>
        <color rgb="FF0000CC"/>
        <rFont val="Calibri"/>
        <family val="2"/>
        <scheme val="minor"/>
      </rPr>
      <t>month of return</t>
    </r>
    <r>
      <rPr>
        <sz val="11"/>
        <color theme="1"/>
        <rFont val="Calibri"/>
        <family val="2"/>
        <scheme val="minor"/>
      </rPr>
      <t xml:space="preserve"> from the drop-down list in cell </t>
    </r>
    <r>
      <rPr>
        <b/>
        <sz val="11"/>
        <color rgb="FFFF0000"/>
        <rFont val="Calibri"/>
        <family val="2"/>
        <scheme val="minor"/>
      </rPr>
      <t>E7</t>
    </r>
  </si>
  <si>
    <t>Question 2:    In the box below, please enter the text which your Practice uses for Question 2:</t>
  </si>
  <si>
    <r>
      <t xml:space="preserve">Enter your </t>
    </r>
    <r>
      <rPr>
        <b/>
        <sz val="11"/>
        <color rgb="FF0000CC"/>
        <rFont val="Calibri"/>
        <family val="2"/>
        <scheme val="minor"/>
      </rPr>
      <t>practice name</t>
    </r>
    <r>
      <rPr>
        <sz val="11"/>
        <color theme="1"/>
        <rFont val="Calibri"/>
        <family val="2"/>
        <scheme val="minor"/>
      </rPr>
      <t xml:space="preserve"> in Summary Data sheet, cell </t>
    </r>
    <r>
      <rPr>
        <b/>
        <sz val="11"/>
        <color rgb="FFFF0000"/>
        <rFont val="Calibri"/>
        <family val="2"/>
        <scheme val="minor"/>
      </rPr>
      <t>E3</t>
    </r>
  </si>
  <si>
    <t>Enter the individual responses in the Patient Responses sheet</t>
  </si>
  <si>
    <r>
      <t xml:space="preserve">The month of return is the month that the FFT questionnaires were </t>
    </r>
    <r>
      <rPr>
        <b/>
        <i/>
        <sz val="11"/>
        <color rgb="FF0000CC"/>
        <rFont val="Calibri"/>
        <family val="2"/>
        <scheme val="minor"/>
      </rPr>
      <t>completed by the patients</t>
    </r>
    <r>
      <rPr>
        <i/>
        <sz val="11"/>
        <color theme="1"/>
        <rFont val="Calibri"/>
        <family val="2"/>
        <scheme val="minor"/>
      </rPr>
      <t>, irrespective of when you are submitting this form.</t>
    </r>
  </si>
  <si>
    <t>PERCENTAGES WILL APPEAR BELOW AND UPDATE WHEN PATIENT RESPONSES ARE ENTERED ON THE NEXT SHEET</t>
  </si>
  <si>
    <t>RESPONSE</t>
  </si>
  <si>
    <t>PERCENTAGE</t>
  </si>
  <si>
    <t>NUMBER</t>
  </si>
  <si>
    <t>Question 2:</t>
  </si>
  <si>
    <t>Type the patient's free text response</t>
  </si>
  <si>
    <t>Method of collection</t>
  </si>
  <si>
    <t>Date Survey</t>
  </si>
  <si>
    <t>list provided</t>
  </si>
  <si>
    <t xml:space="preserve">Select answers from the </t>
  </si>
  <si>
    <t>Handwritten</t>
  </si>
  <si>
    <t>Telephone call</t>
  </si>
  <si>
    <t>Tablet/kiosk</t>
  </si>
  <si>
    <t>SMS/text message</t>
  </si>
  <si>
    <t>Smartphone app or online</t>
  </si>
  <si>
    <t>Other</t>
  </si>
  <si>
    <t>METHOD OF COLLECTION</t>
  </si>
  <si>
    <t>Total Responses:</t>
  </si>
  <si>
    <t>Completed</t>
  </si>
  <si>
    <t>by Patient</t>
  </si>
  <si>
    <t>Ethnicity</t>
  </si>
  <si>
    <t>Age Range</t>
  </si>
  <si>
    <t>Gender</t>
  </si>
  <si>
    <t>Demographics</t>
  </si>
  <si>
    <t>(Optional)</t>
  </si>
  <si>
    <t>C Any other White background</t>
  </si>
  <si>
    <t>D White and Black Caribbean</t>
  </si>
  <si>
    <t>E White and Black African</t>
  </si>
  <si>
    <t>F White and Asian</t>
  </si>
  <si>
    <t>G Any other mixed background</t>
  </si>
  <si>
    <t>H Indian</t>
  </si>
  <si>
    <t>J Pakistani</t>
  </si>
  <si>
    <t>K Bangladeshi</t>
  </si>
  <si>
    <t>L Any other Asian background</t>
  </si>
  <si>
    <t>A White British</t>
  </si>
  <si>
    <t>B White Irish</t>
  </si>
  <si>
    <t>M Black Caribbean</t>
  </si>
  <si>
    <t>N Black African</t>
  </si>
  <si>
    <t>P Any other Black background</t>
  </si>
  <si>
    <t>R Chinese</t>
  </si>
  <si>
    <t>S Any  other ethnic group</t>
  </si>
  <si>
    <t>Z Not stated (refused)</t>
  </si>
  <si>
    <t>Male</t>
  </si>
  <si>
    <t>Female</t>
  </si>
  <si>
    <t>Not specified (indeterminate)</t>
  </si>
  <si>
    <t>Ethnicity (NHS Data Dictionary)</t>
  </si>
  <si>
    <t>Age Range (ONS bands)</t>
  </si>
  <si>
    <t>Summary Data and Patient Response Sheets - notes for guidance</t>
  </si>
  <si>
    <r>
      <t xml:space="preserve">Starting in cell </t>
    </r>
    <r>
      <rPr>
        <b/>
        <sz val="11"/>
        <color rgb="FFFF0000"/>
        <rFont val="Calibri"/>
        <family val="2"/>
        <scheme val="minor"/>
      </rPr>
      <t>A13</t>
    </r>
    <r>
      <rPr>
        <sz val="11"/>
        <color theme="1"/>
        <rFont val="Calibri"/>
        <family val="2"/>
        <scheme val="minor"/>
      </rPr>
      <t xml:space="preserve">, enter </t>
    </r>
    <r>
      <rPr>
        <b/>
        <sz val="11"/>
        <color rgb="FF0000CC"/>
        <rFont val="Calibri"/>
        <family val="2"/>
        <scheme val="minor"/>
      </rPr>
      <t>one row per completed FFT questionnaire</t>
    </r>
    <r>
      <rPr>
        <sz val="11"/>
        <color theme="1"/>
        <rFont val="Calibri"/>
        <family val="2"/>
        <scheme val="minor"/>
      </rPr>
      <t>.</t>
    </r>
  </si>
  <si>
    <t>Some answers (e.g. method of collection) should be selected from the drop-down list.  Others (e.g. Date Survey Completed) should be typed in.</t>
  </si>
  <si>
    <r>
      <t xml:space="preserve">Where appropriate / desired,  complete the </t>
    </r>
    <r>
      <rPr>
        <b/>
        <sz val="11"/>
        <color rgb="FF0000CC"/>
        <rFont val="Calibri"/>
        <family val="2"/>
        <scheme val="minor"/>
      </rPr>
      <t>Demographics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rgb="FF0000CC"/>
        <rFont val="Calibri"/>
        <family val="2"/>
        <scheme val="minor"/>
      </rPr>
      <t>Actions</t>
    </r>
    <r>
      <rPr>
        <sz val="11"/>
        <rFont val="Calibri"/>
        <family val="2"/>
        <scheme val="minor"/>
      </rPr>
      <t xml:space="preserve"> Required/Completed </t>
    </r>
    <r>
      <rPr>
        <sz val="11"/>
        <color theme="1"/>
        <rFont val="Calibri"/>
        <family val="2"/>
        <scheme val="minor"/>
      </rPr>
      <t>boxes</t>
    </r>
  </si>
  <si>
    <t>Record any action(s) that you will take</t>
  </si>
  <si>
    <t>to address issues identified   (Optional)</t>
  </si>
  <si>
    <t>Record when any action(s) you identified</t>
  </si>
  <si>
    <t>have been implemented   (Optional)</t>
  </si>
  <si>
    <t>Complete the yellow boxes in the Summary Data sheet</t>
  </si>
  <si>
    <r>
      <t xml:space="preserve">Enter the </t>
    </r>
    <r>
      <rPr>
        <b/>
        <sz val="11"/>
        <color rgb="FF0000CC"/>
        <rFont val="Calibri"/>
        <family val="2"/>
        <scheme val="minor"/>
      </rPr>
      <t>wording of Question 2</t>
    </r>
    <r>
      <rPr>
        <sz val="11"/>
        <color theme="1"/>
        <rFont val="Calibri"/>
        <family val="2"/>
        <scheme val="minor"/>
      </rPr>
      <t xml:space="preserve"> as used by your practice in cell </t>
    </r>
    <r>
      <rPr>
        <b/>
        <sz val="11"/>
        <color rgb="FFFF0000"/>
        <rFont val="Calibri"/>
        <family val="2"/>
        <scheme val="minor"/>
      </rPr>
      <t>A11</t>
    </r>
  </si>
  <si>
    <t>0-15</t>
  </si>
  <si>
    <t>16-24</t>
  </si>
  <si>
    <t>85+</t>
  </si>
  <si>
    <t>25-34</t>
  </si>
  <si>
    <t>35-44</t>
  </si>
  <si>
    <t>45-54</t>
  </si>
  <si>
    <t>55-64</t>
  </si>
  <si>
    <t>75-84</t>
  </si>
  <si>
    <t>Beeston Village Surgery</t>
  </si>
  <si>
    <t>B86667</t>
  </si>
  <si>
    <t>Thinking about you rresponse to this question, what is the main reason why you feel this way?</t>
  </si>
  <si>
    <t>Good service</t>
  </si>
  <si>
    <t>Dr Randhawa has been extrmely helpful, paitent and kind during my recent illness.  He has had a massive impact on my recovery</t>
  </si>
  <si>
    <t>Excellent Service, great nurses and doctors</t>
  </si>
  <si>
    <t>Treated good</t>
  </si>
  <si>
    <t>Excellent Service. First class</t>
  </si>
  <si>
    <t>Very helpful</t>
  </si>
  <si>
    <t>Always feel comfortable when I have to go to see either doctor or nurse.  Pleasant staff</t>
  </si>
  <si>
    <t>Very good docotrs always happy to help</t>
  </si>
  <si>
    <t>Happy with service provided</t>
  </si>
  <si>
    <t>Always extremely helpful and informative</t>
  </si>
  <si>
    <t>Fulyl explained procedure t put me at ease, friendly</t>
  </si>
  <si>
    <t>Very comforting and pleasant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</si>
</sst>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0.0%"/>
    <numFmt numFmtId="166" formatCode="mmmm\ yyyy"/>
    <numFmt numFmtId="167" formatCode="mmm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2" xfId="0" applyFont="1" applyBorder="1"/>
    <xf numFmtId="0" fontId="4" fillId="2" borderId="0" xfId="0" applyFont="1" applyFill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8" fillId="2" borderId="0" xfId="0" applyFont="1" applyFill="1"/>
    <xf numFmtId="0" fontId="0" fillId="2" borderId="0" xfId="0" applyFill="1"/>
    <xf numFmtId="0" fontId="9" fillId="0" borderId="3" xfId="0" applyFont="1" applyBorder="1"/>
    <xf numFmtId="0" fontId="9" fillId="0" borderId="4" xfId="0" applyFont="1" applyBorder="1"/>
    <xf numFmtId="0" fontId="0" fillId="0" borderId="0" xfId="0" applyFill="1"/>
    <xf numFmtId="0" fontId="5" fillId="0" borderId="0" xfId="0" applyFont="1" applyBorder="1" applyAlignment="1"/>
    <xf numFmtId="0" fontId="9" fillId="0" borderId="0" xfId="0" applyFont="1" applyFill="1" applyBorder="1" applyAlignment="1">
      <alignment horizontal="left"/>
    </xf>
    <xf numFmtId="0" fontId="14" fillId="0" borderId="0" xfId="0" applyFont="1"/>
    <xf numFmtId="0" fontId="6" fillId="4" borderId="0" xfId="0" applyFont="1" applyFill="1"/>
    <xf numFmtId="0" fontId="2" fillId="4" borderId="0" xfId="0" applyFont="1" applyFill="1"/>
    <xf numFmtId="0" fontId="16" fillId="4" borderId="0" xfId="0" applyFont="1" applyFill="1"/>
    <xf numFmtId="0" fontId="1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12" fillId="0" borderId="0" xfId="0" applyFont="1"/>
    <xf numFmtId="0" fontId="17" fillId="0" borderId="0" xfId="2" applyFont="1"/>
    <xf numFmtId="0" fontId="4" fillId="7" borderId="11" xfId="0" applyFont="1" applyFill="1" applyBorder="1" applyProtection="1">
      <protection locked="0"/>
    </xf>
    <xf numFmtId="0" fontId="4" fillId="7" borderId="0" xfId="0" applyFont="1" applyFill="1" applyBorder="1" applyProtection="1">
      <protection locked="0"/>
    </xf>
    <xf numFmtId="0" fontId="4" fillId="7" borderId="0" xfId="1" applyNumberFormat="1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center"/>
      <protection locked="0"/>
    </xf>
    <xf numFmtId="0" fontId="0" fillId="8" borderId="11" xfId="0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0" fillId="8" borderId="0" xfId="1" applyNumberFormat="1" applyFont="1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9" borderId="11" xfId="0" applyFill="1" applyBorder="1" applyProtection="1">
      <protection locked="0"/>
    </xf>
    <xf numFmtId="0" fontId="0" fillId="9" borderId="0" xfId="0" applyFill="1" applyBorder="1" applyProtection="1">
      <protection locked="0"/>
    </xf>
    <xf numFmtId="0" fontId="0" fillId="9" borderId="0" xfId="1" applyNumberFormat="1" applyFont="1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alignment horizontal="center"/>
      <protection locked="0"/>
    </xf>
    <xf numFmtId="0" fontId="0" fillId="10" borderId="11" xfId="0" applyFill="1" applyBorder="1" applyProtection="1">
      <protection locked="0"/>
    </xf>
    <xf numFmtId="0" fontId="0" fillId="10" borderId="0" xfId="0" applyFill="1" applyBorder="1" applyProtection="1">
      <protection locked="0"/>
    </xf>
    <xf numFmtId="0" fontId="0" fillId="10" borderId="0" xfId="1" applyNumberFormat="1" applyFont="1" applyFill="1" applyBorder="1" applyAlignment="1" applyProtection="1">
      <alignment horizontal="center"/>
      <protection locked="0"/>
    </xf>
    <xf numFmtId="0" fontId="0" fillId="10" borderId="0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2" borderId="0" xfId="0" applyFont="1" applyFill="1" applyAlignment="1">
      <alignment horizontal="left"/>
    </xf>
    <xf numFmtId="0" fontId="10" fillId="0" borderId="16" xfId="0" applyFont="1" applyBorder="1" applyAlignment="1" applyProtection="1">
      <alignment horizontal="left"/>
      <protection locked="0"/>
    </xf>
    <xf numFmtId="166" fontId="10" fillId="0" borderId="16" xfId="0" applyNumberFormat="1" applyFont="1" applyBorder="1" applyAlignment="1" applyProtection="1">
      <alignment horizontal="left"/>
      <protection locked="0"/>
    </xf>
    <xf numFmtId="0" fontId="0" fillId="6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4" xfId="1" applyNumberFormat="1" applyFon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0" fillId="5" borderId="0" xfId="1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11" xfId="0" applyFill="1" applyBorder="1" applyProtection="1">
      <protection locked="0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7" fontId="2" fillId="2" borderId="0" xfId="0" applyNumberFormat="1" applyFont="1" applyFill="1" applyAlignment="1">
      <alignment horizontal="left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/>
    <xf numFmtId="0" fontId="0" fillId="11" borderId="11" xfId="0" applyFill="1" applyBorder="1" applyAlignment="1">
      <alignment horizontal="left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165" fontId="0" fillId="11" borderId="12" xfId="1" applyNumberFormat="1" applyFont="1" applyFill="1" applyBorder="1" applyAlignment="1">
      <alignment horizontal="center"/>
    </xf>
    <xf numFmtId="0" fontId="0" fillId="12" borderId="11" xfId="0" applyFill="1" applyBorder="1" applyAlignment="1">
      <alignment horizontal="left"/>
    </xf>
    <xf numFmtId="0" fontId="0" fillId="12" borderId="0" xfId="0" applyFill="1" applyBorder="1"/>
    <xf numFmtId="0" fontId="0" fillId="12" borderId="0" xfId="0" applyFill="1" applyBorder="1" applyAlignment="1">
      <alignment horizontal="center"/>
    </xf>
    <xf numFmtId="165" fontId="0" fillId="12" borderId="12" xfId="1" applyNumberFormat="1" applyFont="1" applyFill="1" applyBorder="1" applyAlignment="1">
      <alignment horizontal="center"/>
    </xf>
    <xf numFmtId="0" fontId="0" fillId="11" borderId="13" xfId="0" applyFill="1" applyBorder="1" applyAlignment="1">
      <alignment horizontal="left"/>
    </xf>
    <xf numFmtId="0" fontId="0" fillId="11" borderId="14" xfId="0" applyFill="1" applyBorder="1"/>
    <xf numFmtId="0" fontId="0" fillId="11" borderId="14" xfId="0" applyFill="1" applyBorder="1" applyAlignment="1">
      <alignment horizontal="center"/>
    </xf>
    <xf numFmtId="165" fontId="0" fillId="11" borderId="15" xfId="1" applyNumberFormat="1" applyFont="1" applyFill="1" applyBorder="1" applyAlignment="1">
      <alignment horizontal="center"/>
    </xf>
    <xf numFmtId="0" fontId="20" fillId="5" borderId="5" xfId="0" applyFont="1" applyFill="1" applyBorder="1" applyProtection="1">
      <protection locked="0"/>
    </xf>
    <xf numFmtId="0" fontId="20" fillId="5" borderId="6" xfId="0" applyFont="1" applyFill="1" applyBorder="1" applyProtection="1"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19" fillId="2" borderId="8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9" xfId="1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2" fillId="2" borderId="0" xfId="0" applyFont="1" applyFill="1"/>
    <xf numFmtId="165" fontId="20" fillId="5" borderId="7" xfId="1" applyNumberFormat="1" applyFont="1" applyFill="1" applyBorder="1" applyAlignment="1" applyProtection="1">
      <alignment horizontal="center"/>
    </xf>
    <xf numFmtId="165" fontId="0" fillId="5" borderId="12" xfId="1" applyNumberFormat="1" applyFont="1" applyFill="1" applyBorder="1" applyAlignment="1" applyProtection="1">
      <alignment horizontal="center"/>
    </xf>
    <xf numFmtId="165" fontId="0" fillId="10" borderId="12" xfId="1" applyNumberFormat="1" applyFont="1" applyFill="1" applyBorder="1" applyAlignment="1" applyProtection="1">
      <alignment horizontal="center"/>
    </xf>
    <xf numFmtId="165" fontId="0" fillId="9" borderId="12" xfId="1" applyNumberFormat="1" applyFont="1" applyFill="1" applyBorder="1" applyAlignment="1" applyProtection="1">
      <alignment horizontal="center"/>
    </xf>
    <xf numFmtId="165" fontId="0" fillId="8" borderId="12" xfId="1" applyNumberFormat="1" applyFont="1" applyFill="1" applyBorder="1" applyAlignment="1" applyProtection="1">
      <alignment horizontal="center"/>
    </xf>
    <xf numFmtId="165" fontId="4" fillId="7" borderId="12" xfId="1" applyNumberFormat="1" applyFont="1" applyFill="1" applyBorder="1" applyAlignment="1" applyProtection="1">
      <alignment horizontal="center"/>
    </xf>
    <xf numFmtId="165" fontId="0" fillId="6" borderId="15" xfId="1" applyNumberFormat="1" applyFont="1" applyFill="1" applyBorder="1" applyAlignment="1" applyProtection="1">
      <alignment horizontal="center"/>
    </xf>
    <xf numFmtId="165" fontId="19" fillId="2" borderId="10" xfId="1" applyNumberFormat="1" applyFont="1" applyFill="1" applyBorder="1" applyAlignment="1" applyProtection="1">
      <alignment horizontal="center"/>
    </xf>
    <xf numFmtId="0" fontId="20" fillId="5" borderId="6" xfId="1" applyNumberFormat="1" applyFont="1" applyFill="1" applyBorder="1" applyAlignment="1" applyProtection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" fillId="2" borderId="0" xfId="0" applyFont="1" applyFill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16">
    <dxf>
      <font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9FF9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9FF9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CC"/>
      <color rgb="FF00FF00"/>
      <color rgb="FF007A00"/>
      <color rgb="FF009900"/>
      <color rgb="FFFF7C80"/>
      <color rgb="FF99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D8CB7FF-6558-4A70-95F0-D6D6869B1018}" type="doc">
      <dgm:prSet loTypeId="urn:microsoft.com/office/officeart/2005/8/layout/hProcess3" loCatId="process" qsTypeId="urn:microsoft.com/office/officeart/2005/8/quickstyle/simple1" qsCatId="simple" csTypeId="urn:microsoft.com/office/officeart/2005/8/colors/colorful1" csCatId="colorful" phldr="1"/>
      <dgm:spPr/>
    </dgm:pt>
    <dgm:pt modelId="{7EEF3449-23A7-4382-9D2F-303A70AF3E6C}">
      <dgm:prSet phldrT="[Text]"/>
      <dgm:spPr/>
      <dgm:t>
        <a:bodyPr/>
        <a:lstStyle/>
        <a:p>
          <a:r>
            <a:rPr lang="en-GB" b="1">
              <a:solidFill>
                <a:schemeClr val="bg1"/>
              </a:solidFill>
            </a:rPr>
            <a:t>More Fields to Complete this way!!!!</a:t>
          </a:r>
        </a:p>
      </dgm:t>
    </dgm:pt>
    <dgm:pt modelId="{B3C20462-15AE-42ED-88E6-14D631D57F3F}" type="parTrans" cxnId="{AB4F09A5-A99E-43D6-AEF5-22019C8012EA}">
      <dgm:prSet/>
      <dgm:spPr/>
      <dgm:t>
        <a:bodyPr/>
        <a:lstStyle/>
        <a:p>
          <a:endParaRPr lang="en-GB"/>
        </a:p>
      </dgm:t>
    </dgm:pt>
    <dgm:pt modelId="{D279FC4D-01B3-4C27-A502-C49A749039F9}" type="sibTrans" cxnId="{AB4F09A5-A99E-43D6-AEF5-22019C8012EA}">
      <dgm:prSet/>
      <dgm:spPr/>
      <dgm:t>
        <a:bodyPr/>
        <a:lstStyle/>
        <a:p>
          <a:endParaRPr lang="en-GB"/>
        </a:p>
      </dgm:t>
    </dgm:pt>
    <dgm:pt modelId="{B763C2B6-250A-4C7F-A7F9-1D596438E58E}" type="pres">
      <dgm:prSet presAssocID="{3D8CB7FF-6558-4A70-95F0-D6D6869B1018}" presName="Name0" presStyleCnt="0">
        <dgm:presLayoutVars>
          <dgm:dir/>
          <dgm:animLvl val="lvl"/>
          <dgm:resizeHandles val="exact"/>
        </dgm:presLayoutVars>
      </dgm:prSet>
      <dgm:spPr/>
    </dgm:pt>
    <dgm:pt modelId="{58BEF2AC-A6F7-43C3-80B4-24862F624944}" type="pres">
      <dgm:prSet presAssocID="{3D8CB7FF-6558-4A70-95F0-D6D6869B1018}" presName="dummy" presStyleCnt="0"/>
      <dgm:spPr/>
    </dgm:pt>
    <dgm:pt modelId="{82BC2AE9-5841-4572-9E22-E1C22E862988}" type="pres">
      <dgm:prSet presAssocID="{3D8CB7FF-6558-4A70-95F0-D6D6869B1018}" presName="linH" presStyleCnt="0"/>
      <dgm:spPr/>
    </dgm:pt>
    <dgm:pt modelId="{6DF65EA1-906F-4427-A0DF-6D5A3FE84E6F}" type="pres">
      <dgm:prSet presAssocID="{3D8CB7FF-6558-4A70-95F0-D6D6869B1018}" presName="padding1" presStyleCnt="0"/>
      <dgm:spPr/>
    </dgm:pt>
    <dgm:pt modelId="{AFEA4369-1E47-4054-B2B0-D27FC581DD62}" type="pres">
      <dgm:prSet presAssocID="{7EEF3449-23A7-4382-9D2F-303A70AF3E6C}" presName="linV" presStyleCnt="0"/>
      <dgm:spPr/>
    </dgm:pt>
    <dgm:pt modelId="{908C371C-322E-42A5-BBEF-1CD5BAB12B65}" type="pres">
      <dgm:prSet presAssocID="{7EEF3449-23A7-4382-9D2F-303A70AF3E6C}" presName="spVertical1" presStyleCnt="0"/>
      <dgm:spPr/>
    </dgm:pt>
    <dgm:pt modelId="{5F325609-23F5-4E57-8943-68114805780A}" type="pres">
      <dgm:prSet presAssocID="{7EEF3449-23A7-4382-9D2F-303A70AF3E6C}" presName="parTx" presStyleLbl="revTx" presStyleIdx="0" presStyleCnt="1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GB"/>
        </a:p>
      </dgm:t>
    </dgm:pt>
    <dgm:pt modelId="{F0F5B01C-29C1-4A05-B1BF-4C7A46D0C4B5}" type="pres">
      <dgm:prSet presAssocID="{7EEF3449-23A7-4382-9D2F-303A70AF3E6C}" presName="spVertical2" presStyleCnt="0"/>
      <dgm:spPr/>
    </dgm:pt>
    <dgm:pt modelId="{8872CA6A-FD5C-4828-A97C-5FA94E7E9B67}" type="pres">
      <dgm:prSet presAssocID="{7EEF3449-23A7-4382-9D2F-303A70AF3E6C}" presName="spVertical3" presStyleCnt="0"/>
      <dgm:spPr/>
    </dgm:pt>
    <dgm:pt modelId="{42838C8B-5FD9-40B5-B114-178E9863A0B2}" type="pres">
      <dgm:prSet presAssocID="{3D8CB7FF-6558-4A70-95F0-D6D6869B1018}" presName="padding2" presStyleCnt="0"/>
      <dgm:spPr/>
    </dgm:pt>
    <dgm:pt modelId="{3A09FBB9-60C5-402E-8E2C-FC2740CD1F60}" type="pres">
      <dgm:prSet presAssocID="{3D8CB7FF-6558-4A70-95F0-D6D6869B1018}" presName="negArrow" presStyleCnt="0"/>
      <dgm:spPr/>
    </dgm:pt>
    <dgm:pt modelId="{B1068A07-E42E-453E-8D62-94897FA3B9CC}" type="pres">
      <dgm:prSet presAssocID="{3D8CB7FF-6558-4A70-95F0-D6D6869B1018}" presName="backgroundArrow" presStyleLbl="node1" presStyleIdx="0" presStyleCnt="1" custScaleX="45208" custScaleY="96086"/>
      <dgm:spPr/>
    </dgm:pt>
  </dgm:ptLst>
  <dgm:cxnLst>
    <dgm:cxn modelId="{AB4F09A5-A99E-43D6-AEF5-22019C8012EA}" srcId="{3D8CB7FF-6558-4A70-95F0-D6D6869B1018}" destId="{7EEF3449-23A7-4382-9D2F-303A70AF3E6C}" srcOrd="0" destOrd="0" parTransId="{B3C20462-15AE-42ED-88E6-14D631D57F3F}" sibTransId="{D279FC4D-01B3-4C27-A502-C49A749039F9}"/>
    <dgm:cxn modelId="{4C555C33-DB79-4FDE-98CE-E739D9375DF6}" type="presOf" srcId="{7EEF3449-23A7-4382-9D2F-303A70AF3E6C}" destId="{5F325609-23F5-4E57-8943-68114805780A}" srcOrd="0" destOrd="0" presId="urn:microsoft.com/office/officeart/2005/8/layout/hProcess3"/>
    <dgm:cxn modelId="{EC9A11D6-87C0-40A2-B2EE-B738CFE6FA28}" type="presOf" srcId="{3D8CB7FF-6558-4A70-95F0-D6D6869B1018}" destId="{B763C2B6-250A-4C7F-A7F9-1D596438E58E}" srcOrd="0" destOrd="0" presId="urn:microsoft.com/office/officeart/2005/8/layout/hProcess3"/>
    <dgm:cxn modelId="{BA71BBFB-9B51-4EDD-818E-EFC580681806}" type="presParOf" srcId="{B763C2B6-250A-4C7F-A7F9-1D596438E58E}" destId="{58BEF2AC-A6F7-43C3-80B4-24862F624944}" srcOrd="0" destOrd="0" presId="urn:microsoft.com/office/officeart/2005/8/layout/hProcess3"/>
    <dgm:cxn modelId="{B848D921-C399-46C8-B84E-6358BD2575B9}" type="presParOf" srcId="{B763C2B6-250A-4C7F-A7F9-1D596438E58E}" destId="{82BC2AE9-5841-4572-9E22-E1C22E862988}" srcOrd="1" destOrd="0" presId="urn:microsoft.com/office/officeart/2005/8/layout/hProcess3"/>
    <dgm:cxn modelId="{B4E15DEC-C898-4407-A048-1E7B69344CA5}" type="presParOf" srcId="{82BC2AE9-5841-4572-9E22-E1C22E862988}" destId="{6DF65EA1-906F-4427-A0DF-6D5A3FE84E6F}" srcOrd="0" destOrd="0" presId="urn:microsoft.com/office/officeart/2005/8/layout/hProcess3"/>
    <dgm:cxn modelId="{15EBDF26-0B7F-4E55-AD88-C01F5453A6C5}" type="presParOf" srcId="{82BC2AE9-5841-4572-9E22-E1C22E862988}" destId="{AFEA4369-1E47-4054-B2B0-D27FC581DD62}" srcOrd="1" destOrd="0" presId="urn:microsoft.com/office/officeart/2005/8/layout/hProcess3"/>
    <dgm:cxn modelId="{D2E4B8DF-50B2-4F8B-90BE-0386A6363644}" type="presParOf" srcId="{AFEA4369-1E47-4054-B2B0-D27FC581DD62}" destId="{908C371C-322E-42A5-BBEF-1CD5BAB12B65}" srcOrd="0" destOrd="0" presId="urn:microsoft.com/office/officeart/2005/8/layout/hProcess3"/>
    <dgm:cxn modelId="{9DD24661-95FF-4473-9FCB-868419AE1DD6}" type="presParOf" srcId="{AFEA4369-1E47-4054-B2B0-D27FC581DD62}" destId="{5F325609-23F5-4E57-8943-68114805780A}" srcOrd="1" destOrd="0" presId="urn:microsoft.com/office/officeart/2005/8/layout/hProcess3"/>
    <dgm:cxn modelId="{7E41067E-EF69-496D-A6CF-912AF3A70518}" type="presParOf" srcId="{AFEA4369-1E47-4054-B2B0-D27FC581DD62}" destId="{F0F5B01C-29C1-4A05-B1BF-4C7A46D0C4B5}" srcOrd="2" destOrd="0" presId="urn:microsoft.com/office/officeart/2005/8/layout/hProcess3"/>
    <dgm:cxn modelId="{8F4F86C7-BA65-4B9D-955D-9E691FA1C520}" type="presParOf" srcId="{AFEA4369-1E47-4054-B2B0-D27FC581DD62}" destId="{8872CA6A-FD5C-4828-A97C-5FA94E7E9B67}" srcOrd="3" destOrd="0" presId="urn:microsoft.com/office/officeart/2005/8/layout/hProcess3"/>
    <dgm:cxn modelId="{C7687D6B-D8F4-4D64-A4B7-08E75C8274DB}" type="presParOf" srcId="{82BC2AE9-5841-4572-9E22-E1C22E862988}" destId="{42838C8B-5FD9-40B5-B114-178E9863A0B2}" srcOrd="2" destOrd="0" presId="urn:microsoft.com/office/officeart/2005/8/layout/hProcess3"/>
    <dgm:cxn modelId="{A325491A-BBD1-4737-A2D6-59F1322C7121}" type="presParOf" srcId="{82BC2AE9-5841-4572-9E22-E1C22E862988}" destId="{3A09FBB9-60C5-402E-8E2C-FC2740CD1F60}" srcOrd="3" destOrd="0" presId="urn:microsoft.com/office/officeart/2005/8/layout/hProcess3"/>
    <dgm:cxn modelId="{1FC264D7-33FE-46C7-8EB4-273EFE92AA1E}" type="presParOf" srcId="{82BC2AE9-5841-4572-9E22-E1C22E862988}" destId="{B1068A07-E42E-453E-8D62-94897FA3B9CC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1068A07-E42E-453E-8D62-94897FA3B9CC}">
      <dsp:nvSpPr>
        <dsp:cNvPr id="0" name=""/>
        <dsp:cNvSpPr/>
      </dsp:nvSpPr>
      <dsp:spPr>
        <a:xfrm>
          <a:off x="0" y="108262"/>
          <a:ext cx="3114675" cy="899364"/>
        </a:xfrm>
        <a:prstGeom prst="rightArrow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F325609-23F5-4E57-8943-68114805780A}">
      <dsp:nvSpPr>
        <dsp:cNvPr id="0" name=""/>
        <dsp:cNvSpPr/>
      </dsp:nvSpPr>
      <dsp:spPr>
        <a:xfrm>
          <a:off x="250245" y="342262"/>
          <a:ext cx="2576299" cy="468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32080" rIns="0" bIns="13208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300" b="1" kern="1200">
              <a:solidFill>
                <a:schemeClr val="bg1"/>
              </a:solidFill>
            </a:rPr>
            <a:t>More Fields to Complete this way!!!!</a:t>
          </a:r>
        </a:p>
      </dsp:txBody>
      <dsp:txXfrm>
        <a:off x="250245" y="342262"/>
        <a:ext cx="2576299" cy="4680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104774</xdr:rowOff>
    </xdr:from>
    <xdr:to>
      <xdr:col>7</xdr:col>
      <xdr:colOff>523876</xdr:colOff>
      <xdr:row>8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mailbox@wsybcsu.nhs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sqref="A1:P1"/>
    </sheetView>
  </sheetViews>
  <sheetFormatPr defaultRowHeight="15" x14ac:dyDescent="0.25"/>
  <cols>
    <col min="1" max="1" width="9.140625" style="8"/>
  </cols>
  <sheetData>
    <row r="1" spans="1:16" ht="18.7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8"/>
      <c r="O1" s="98"/>
      <c r="P1" s="98"/>
    </row>
    <row r="4" spans="1:16" ht="28.5" x14ac:dyDescent="0.45">
      <c r="A4" s="21" t="s">
        <v>90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</row>
    <row r="7" spans="1:16" ht="18.75" x14ac:dyDescent="0.3">
      <c r="A7" s="22" t="s">
        <v>15</v>
      </c>
      <c r="B7" s="18" t="s">
        <v>98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8">
        <v>1.1000000000000001</v>
      </c>
      <c r="B8" t="s">
        <v>40</v>
      </c>
      <c r="E8" s="14"/>
      <c r="G8" s="14"/>
    </row>
    <row r="9" spans="1:16" x14ac:dyDescent="0.25">
      <c r="A9" s="8">
        <v>1.2</v>
      </c>
      <c r="B9" t="s">
        <v>37</v>
      </c>
      <c r="E9" s="14"/>
    </row>
    <row r="10" spans="1:16" x14ac:dyDescent="0.25">
      <c r="A10" s="8">
        <v>1.3</v>
      </c>
      <c r="B10" t="s">
        <v>38</v>
      </c>
      <c r="G10" s="14"/>
    </row>
    <row r="11" spans="1:16" x14ac:dyDescent="0.25">
      <c r="C11" s="17" t="s">
        <v>42</v>
      </c>
    </row>
    <row r="12" spans="1:16" x14ac:dyDescent="0.25">
      <c r="A12" s="8">
        <v>1.4</v>
      </c>
      <c r="B12" t="s">
        <v>99</v>
      </c>
      <c r="G12" s="14"/>
      <c r="H12" s="14"/>
    </row>
    <row r="15" spans="1:16" ht="18.75" x14ac:dyDescent="0.3">
      <c r="A15" s="22" t="s">
        <v>16</v>
      </c>
      <c r="B15" s="18" t="s">
        <v>41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5">
      <c r="A16" s="8">
        <v>2.1</v>
      </c>
      <c r="B16" t="s">
        <v>91</v>
      </c>
      <c r="C16" s="14"/>
    </row>
    <row r="17" spans="1:16" x14ac:dyDescent="0.25">
      <c r="C17" s="17" t="s">
        <v>92</v>
      </c>
    </row>
    <row r="18" spans="1:16" x14ac:dyDescent="0.25">
      <c r="A18" s="8">
        <v>2.2000000000000002</v>
      </c>
      <c r="B18" t="s">
        <v>93</v>
      </c>
      <c r="J18" s="14"/>
      <c r="K18" s="14"/>
    </row>
    <row r="19" spans="1:16" x14ac:dyDescent="0.25">
      <c r="C19" s="17" t="s">
        <v>27</v>
      </c>
    </row>
    <row r="22" spans="1:16" ht="18.75" x14ac:dyDescent="0.3">
      <c r="A22" s="22" t="s">
        <v>17</v>
      </c>
      <c r="B22" s="18" t="s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8">
        <v>3.1</v>
      </c>
      <c r="B23" t="s">
        <v>24</v>
      </c>
    </row>
    <row r="24" spans="1:16" x14ac:dyDescent="0.25">
      <c r="A24" s="8">
        <v>3.2</v>
      </c>
      <c r="B24" t="s">
        <v>25</v>
      </c>
    </row>
    <row r="25" spans="1:16" x14ac:dyDescent="0.25">
      <c r="A25" s="8">
        <v>3.3</v>
      </c>
      <c r="B25" t="s">
        <v>26</v>
      </c>
    </row>
    <row r="26" spans="1:16" x14ac:dyDescent="0.25">
      <c r="C26" s="17" t="s">
        <v>11</v>
      </c>
    </row>
    <row r="27" spans="1:16" x14ac:dyDescent="0.25">
      <c r="A27" s="8">
        <v>3.4</v>
      </c>
      <c r="B27" t="s">
        <v>28</v>
      </c>
    </row>
    <row r="30" spans="1:16" ht="18.75" x14ac:dyDescent="0.3">
      <c r="A30" s="22" t="s">
        <v>19</v>
      </c>
      <c r="B30" s="18" t="s">
        <v>20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8">
        <v>4.0999999999999996</v>
      </c>
      <c r="B31" t="s">
        <v>35</v>
      </c>
    </row>
    <row r="32" spans="1:16" x14ac:dyDescent="0.25">
      <c r="A32" s="8">
        <v>4.2</v>
      </c>
      <c r="B32" s="23" t="s">
        <v>12</v>
      </c>
      <c r="C32" s="24" t="s">
        <v>13</v>
      </c>
    </row>
    <row r="33" spans="1:4" x14ac:dyDescent="0.25">
      <c r="A33" s="8">
        <v>4.3</v>
      </c>
      <c r="B33" s="23" t="s">
        <v>14</v>
      </c>
      <c r="C33" s="23" t="s">
        <v>31</v>
      </c>
    </row>
    <row r="34" spans="1:4" x14ac:dyDescent="0.25">
      <c r="B34" s="23"/>
      <c r="D34" s="17" t="s">
        <v>21</v>
      </c>
    </row>
    <row r="35" spans="1:4" x14ac:dyDescent="0.25">
      <c r="A35" s="8">
        <v>4.4000000000000004</v>
      </c>
      <c r="B35" s="23" t="s">
        <v>22</v>
      </c>
      <c r="C35" t="s">
        <v>30</v>
      </c>
    </row>
    <row r="36" spans="1:4" x14ac:dyDescent="0.25">
      <c r="B36" s="23"/>
      <c r="D36" s="17" t="s">
        <v>29</v>
      </c>
    </row>
    <row r="37" spans="1:4" x14ac:dyDescent="0.25">
      <c r="A37" s="8">
        <v>4.5</v>
      </c>
      <c r="B37" s="65" t="s">
        <v>23</v>
      </c>
    </row>
    <row r="38" spans="1:4" x14ac:dyDescent="0.25">
      <c r="C38" s="17" t="s">
        <v>32</v>
      </c>
    </row>
  </sheetData>
  <mergeCells count="1">
    <mergeCell ref="A1:P1"/>
  </mergeCells>
  <hyperlinks>
    <hyperlink ref="C32" r:id="rId1"/>
  </hyperlinks>
  <pageMargins left="0.70866141732283472" right="0.70866141732283472" top="0.55118110236220474" bottom="0.55118110236220474" header="0.31496062992125984" footer="0.31496062992125984"/>
  <pageSetup paperSize="9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Normal="100" workbookViewId="0">
      <selection activeCell="A11" sqref="A11:E11"/>
    </sheetView>
  </sheetViews>
  <sheetFormatPr defaultRowHeight="15" x14ac:dyDescent="0.25"/>
  <cols>
    <col min="1" max="1" width="19.42578125" style="8" customWidth="1"/>
    <col min="2" max="2" width="66.7109375" customWidth="1"/>
    <col min="3" max="3" width="18.42578125" customWidth="1"/>
    <col min="4" max="4" width="3.7109375" customWidth="1"/>
    <col min="5" max="5" width="18.7109375" customWidth="1"/>
    <col min="6" max="6" width="67.42578125" customWidth="1"/>
    <col min="7" max="7" width="63.7109375" customWidth="1"/>
  </cols>
  <sheetData>
    <row r="1" spans="1:7" ht="18.75" x14ac:dyDescent="0.3">
      <c r="A1" s="97" t="s">
        <v>0</v>
      </c>
      <c r="B1" s="98"/>
      <c r="C1" s="98"/>
      <c r="D1" s="98"/>
      <c r="E1" s="98"/>
    </row>
    <row r="2" spans="1:7" ht="15.75" thickBot="1" x14ac:dyDescent="0.3">
      <c r="A2" s="3"/>
    </row>
    <row r="3" spans="1:7" ht="15.75" thickBot="1" x14ac:dyDescent="0.3">
      <c r="A3" s="4" t="s">
        <v>1</v>
      </c>
      <c r="B3" s="10"/>
      <c r="C3" s="10"/>
      <c r="D3" s="14"/>
      <c r="E3" s="45" t="s">
        <v>108</v>
      </c>
      <c r="F3" s="15"/>
      <c r="G3" s="15"/>
    </row>
    <row r="4" spans="1:7" ht="9" customHeight="1" thickBot="1" x14ac:dyDescent="0.3">
      <c r="A4" s="3"/>
      <c r="D4" s="14"/>
      <c r="E4" s="16"/>
      <c r="F4" s="9"/>
      <c r="G4" s="9"/>
    </row>
    <row r="5" spans="1:7" ht="15.75" thickBot="1" x14ac:dyDescent="0.3">
      <c r="A5" s="4" t="s">
        <v>4</v>
      </c>
      <c r="B5" s="2"/>
      <c r="C5" s="11"/>
      <c r="D5" s="14"/>
      <c r="E5" s="45" t="s">
        <v>109</v>
      </c>
      <c r="F5" s="15"/>
      <c r="G5" s="15"/>
    </row>
    <row r="6" spans="1:7" ht="9" customHeight="1" thickBot="1" x14ac:dyDescent="0.3">
      <c r="A6" s="3"/>
      <c r="D6" s="14"/>
      <c r="E6" s="16"/>
      <c r="F6" s="9"/>
      <c r="G6" s="9"/>
    </row>
    <row r="7" spans="1:7" ht="15.75" thickBot="1" x14ac:dyDescent="0.3">
      <c r="A7" s="104" t="s">
        <v>2</v>
      </c>
      <c r="B7" s="104"/>
      <c r="C7" s="11"/>
      <c r="D7" s="14"/>
      <c r="E7" s="46">
        <v>42095</v>
      </c>
      <c r="F7" s="15"/>
      <c r="G7" s="15"/>
    </row>
    <row r="8" spans="1:7" x14ac:dyDescent="0.25">
      <c r="E8" s="9"/>
      <c r="F8" s="9"/>
      <c r="G8" s="9"/>
    </row>
    <row r="9" spans="1:7" x14ac:dyDescent="0.25">
      <c r="A9" s="99" t="s">
        <v>39</v>
      </c>
      <c r="B9" s="100"/>
      <c r="C9" s="100"/>
      <c r="D9" s="100"/>
      <c r="E9" s="100"/>
      <c r="F9" s="9"/>
      <c r="G9" s="9"/>
    </row>
    <row r="10" spans="1:7" ht="9" customHeight="1" thickBot="1" x14ac:dyDescent="0.3">
      <c r="E10" s="9"/>
      <c r="F10" s="9"/>
      <c r="G10" s="9"/>
    </row>
    <row r="11" spans="1:7" s="42" customFormat="1" ht="30" customHeight="1" thickBot="1" x14ac:dyDescent="0.3">
      <c r="A11" s="101" t="s">
        <v>110</v>
      </c>
      <c r="B11" s="102"/>
      <c r="C11" s="102"/>
      <c r="D11" s="102"/>
      <c r="E11" s="103"/>
      <c r="F11" s="43"/>
      <c r="G11" s="43"/>
    </row>
    <row r="12" spans="1:7" ht="20.100000000000001" customHeight="1" x14ac:dyDescent="0.25">
      <c r="E12" s="9"/>
      <c r="F12" s="9"/>
      <c r="G12" s="9"/>
    </row>
    <row r="13" spans="1:7" s="14" customFormat="1" x14ac:dyDescent="0.25">
      <c r="A13" s="99" t="s">
        <v>43</v>
      </c>
      <c r="B13" s="100"/>
      <c r="C13" s="100"/>
      <c r="D13" s="100"/>
      <c r="E13" s="100"/>
    </row>
    <row r="14" spans="1:7" ht="9" customHeight="1" x14ac:dyDescent="0.25">
      <c r="A14" s="3"/>
    </row>
    <row r="15" spans="1:7" x14ac:dyDescent="0.25">
      <c r="A15" s="55" t="s">
        <v>44</v>
      </c>
      <c r="B15" s="56"/>
      <c r="C15" s="57" t="s">
        <v>46</v>
      </c>
      <c r="D15" s="57"/>
      <c r="E15" s="58" t="s">
        <v>45</v>
      </c>
    </row>
    <row r="16" spans="1:7" x14ac:dyDescent="0.25">
      <c r="A16" s="54" t="s">
        <v>5</v>
      </c>
      <c r="B16" s="51"/>
      <c r="C16" s="52">
        <f>COUNTIF('Patient Responses'!C13:C212,"Extremely Likely")</f>
        <v>17</v>
      </c>
      <c r="D16" s="53"/>
      <c r="E16" s="89">
        <f>IFERROR(C16/C$23,"")</f>
        <v>1</v>
      </c>
    </row>
    <row r="17" spans="1:7" x14ac:dyDescent="0.25">
      <c r="A17" s="37" t="s">
        <v>6</v>
      </c>
      <c r="B17" s="38"/>
      <c r="C17" s="39">
        <f>COUNTIF('Patient Responses'!C13:C212,"Likely")</f>
        <v>0</v>
      </c>
      <c r="D17" s="40"/>
      <c r="E17" s="90">
        <f t="shared" ref="E17:E21" si="0">IFERROR(C17/C$23,"")</f>
        <v>0</v>
      </c>
    </row>
    <row r="18" spans="1:7" x14ac:dyDescent="0.25">
      <c r="A18" s="33" t="s">
        <v>34</v>
      </c>
      <c r="B18" s="34"/>
      <c r="C18" s="35">
        <f>COUNTIF('Patient Responses'!C13:C212,"Neither Likely nor Unlikely")</f>
        <v>0</v>
      </c>
      <c r="D18" s="36"/>
      <c r="E18" s="91">
        <f t="shared" si="0"/>
        <v>0</v>
      </c>
    </row>
    <row r="19" spans="1:7" x14ac:dyDescent="0.25">
      <c r="A19" s="29" t="s">
        <v>7</v>
      </c>
      <c r="B19" s="30"/>
      <c r="C19" s="31">
        <f>COUNTIF('Patient Responses'!C13:C212,"Unlikely")</f>
        <v>0</v>
      </c>
      <c r="D19" s="32"/>
      <c r="E19" s="92">
        <f t="shared" si="0"/>
        <v>0</v>
      </c>
    </row>
    <row r="20" spans="1:7" x14ac:dyDescent="0.25">
      <c r="A20" s="25" t="s">
        <v>36</v>
      </c>
      <c r="B20" s="26"/>
      <c r="C20" s="27">
        <f>COUNTIF('Patient Responses'!C13:C212,"Extremely Unlikely")</f>
        <v>0</v>
      </c>
      <c r="D20" s="28"/>
      <c r="E20" s="93">
        <f t="shared" si="0"/>
        <v>0</v>
      </c>
    </row>
    <row r="21" spans="1:7" x14ac:dyDescent="0.25">
      <c r="A21" s="47" t="s">
        <v>8</v>
      </c>
      <c r="B21" s="48"/>
      <c r="C21" s="49">
        <f>COUNTIF('Patient Responses'!C13:C212,"Don't Know")</f>
        <v>0</v>
      </c>
      <c r="D21" s="50"/>
      <c r="E21" s="94">
        <f t="shared" si="0"/>
        <v>0</v>
      </c>
    </row>
    <row r="22" spans="1:7" ht="9" customHeight="1" x14ac:dyDescent="0.25">
      <c r="A22" s="3"/>
    </row>
    <row r="23" spans="1:7" s="14" customFormat="1" ht="15.75" x14ac:dyDescent="0.25">
      <c r="A23" s="81" t="s">
        <v>60</v>
      </c>
      <c r="B23" s="82"/>
      <c r="C23" s="83">
        <f>SUM(C16:C21)</f>
        <v>17</v>
      </c>
      <c r="D23" s="84"/>
      <c r="E23" s="95">
        <f>IFERROR(C23/C$23,"")</f>
        <v>1</v>
      </c>
    </row>
    <row r="24" spans="1:7" ht="15.75" x14ac:dyDescent="0.25">
      <c r="A24" s="78" t="s">
        <v>33</v>
      </c>
      <c r="B24" s="79"/>
      <c r="C24" s="96">
        <f>SUM(C16:C17)</f>
        <v>17</v>
      </c>
      <c r="D24" s="80"/>
      <c r="E24" s="88">
        <f>IFERROR(C24/C$23,"")</f>
        <v>1</v>
      </c>
    </row>
    <row r="25" spans="1:7" ht="20.100000000000001" customHeight="1" x14ac:dyDescent="0.25">
      <c r="E25" s="9"/>
      <c r="F25" s="9"/>
      <c r="G25" s="9"/>
    </row>
    <row r="26" spans="1:7" x14ac:dyDescent="0.25">
      <c r="A26" s="55" t="s">
        <v>59</v>
      </c>
      <c r="B26" s="56"/>
      <c r="C26" s="57" t="s">
        <v>46</v>
      </c>
      <c r="D26" s="57"/>
      <c r="E26" s="58" t="s">
        <v>45</v>
      </c>
    </row>
    <row r="27" spans="1:7" x14ac:dyDescent="0.25">
      <c r="A27" s="70" t="s">
        <v>53</v>
      </c>
      <c r="B27" s="71"/>
      <c r="C27" s="72">
        <f>COUNTIF('Patient Responses'!B13:B212,"Handwritten")</f>
        <v>17</v>
      </c>
      <c r="D27" s="72"/>
      <c r="E27" s="73">
        <f>IFERROR(C27/SUM(C$27:C$32),"")</f>
        <v>1</v>
      </c>
    </row>
    <row r="28" spans="1:7" x14ac:dyDescent="0.25">
      <c r="A28" s="66" t="s">
        <v>54</v>
      </c>
      <c r="B28" s="67"/>
      <c r="C28" s="68">
        <f>COUNTIF('Patient Responses'!B13:B212,"Telephone call")</f>
        <v>0</v>
      </c>
      <c r="D28" s="68"/>
      <c r="E28" s="69">
        <f t="shared" ref="E28:E32" si="1">IFERROR(C28/SUM(C$27:C$32),"")</f>
        <v>0</v>
      </c>
    </row>
    <row r="29" spans="1:7" x14ac:dyDescent="0.25">
      <c r="A29" s="70" t="s">
        <v>55</v>
      </c>
      <c r="B29" s="71"/>
      <c r="C29" s="72">
        <f>COUNTIF('Patient Responses'!B13:B212,"Tablet/kiosk")</f>
        <v>0</v>
      </c>
      <c r="D29" s="72"/>
      <c r="E29" s="73">
        <f t="shared" si="1"/>
        <v>0</v>
      </c>
    </row>
    <row r="30" spans="1:7" x14ac:dyDescent="0.25">
      <c r="A30" s="66" t="s">
        <v>56</v>
      </c>
      <c r="B30" s="67"/>
      <c r="C30" s="68">
        <f>COUNTIF('Patient Responses'!B13:B212,"SMS/text message")</f>
        <v>0</v>
      </c>
      <c r="D30" s="68"/>
      <c r="E30" s="69">
        <f t="shared" si="1"/>
        <v>0</v>
      </c>
    </row>
    <row r="31" spans="1:7" x14ac:dyDescent="0.25">
      <c r="A31" s="70" t="s">
        <v>57</v>
      </c>
      <c r="B31" s="71"/>
      <c r="C31" s="72">
        <f>COUNTIF('Patient Responses'!B13:B212,"Smartphone app or online")</f>
        <v>0</v>
      </c>
      <c r="D31" s="72"/>
      <c r="E31" s="73">
        <f t="shared" si="1"/>
        <v>0</v>
      </c>
    </row>
    <row r="32" spans="1:7" x14ac:dyDescent="0.25">
      <c r="A32" s="74" t="s">
        <v>58</v>
      </c>
      <c r="B32" s="75"/>
      <c r="C32" s="76">
        <f>COUNTIF('Patient Responses'!B13:B212,"Other")</f>
        <v>0</v>
      </c>
      <c r="D32" s="76"/>
      <c r="E32" s="77">
        <f t="shared" si="1"/>
        <v>0</v>
      </c>
    </row>
  </sheetData>
  <mergeCells count="5">
    <mergeCell ref="A1:E1"/>
    <mergeCell ref="A9:E9"/>
    <mergeCell ref="A11:E11"/>
    <mergeCell ref="A7:B7"/>
    <mergeCell ref="A13:E13"/>
  </mergeCells>
  <conditionalFormatting sqref="E5">
    <cfRule type="expression" dxfId="15" priority="5">
      <formula>ISBLANK(E5)</formula>
    </cfRule>
  </conditionalFormatting>
  <conditionalFormatting sqref="E7">
    <cfRule type="expression" dxfId="14" priority="4">
      <formula>ISBLANK(E7)</formula>
    </cfRule>
  </conditionalFormatting>
  <conditionalFormatting sqref="E3">
    <cfRule type="expression" dxfId="13" priority="2">
      <formula>ISBLANK(E3)</formula>
    </cfRule>
  </conditionalFormatting>
  <conditionalFormatting sqref="A11:E11">
    <cfRule type="expression" dxfId="12" priority="1">
      <formula>ISBLANK(A11)</formula>
    </cfRule>
  </conditionalFormatting>
  <dataValidations count="1">
    <dataValidation type="list" allowBlank="1" showInputMessage="1" showErrorMessage="1" sqref="E7">
      <formula1>"Dec-2014,Jan-2015, Feb-2015, Mar-2015, Apr-2015, May-2015, Jun-2015, Jul-2015, Aug-2015, Sep-2015, Oct-2015, Nov-2015, Dec-2015, Jan-2016, Feb-2016, Mar-2016"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C23 C16:C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2"/>
  <sheetViews>
    <sheetView tabSelected="1" zoomScaleNormal="100" workbookViewId="0">
      <pane ySplit="12" topLeftCell="A13" activePane="bottomLeft" state="frozen"/>
      <selection pane="bottomLeft" activeCell="A30" sqref="A30:A32"/>
    </sheetView>
  </sheetViews>
  <sheetFormatPr defaultRowHeight="15" x14ac:dyDescent="0.25"/>
  <cols>
    <col min="1" max="1" width="11.5703125" style="64" customWidth="1"/>
    <col min="2" max="2" width="20.28515625" style="63" customWidth="1"/>
    <col min="3" max="3" width="19.85546875" style="63" customWidth="1"/>
    <col min="4" max="4" width="51.28515625" style="63" customWidth="1"/>
    <col min="5" max="5" width="15.7109375" style="63" customWidth="1"/>
    <col min="6" max="7" width="12.140625" style="63" bestFit="1" customWidth="1"/>
    <col min="8" max="8" width="33.140625" style="63" bestFit="1" customWidth="1"/>
    <col min="9" max="9" width="33.5703125" style="63" bestFit="1" customWidth="1"/>
    <col min="10" max="16384" width="9.140625" style="63"/>
  </cols>
  <sheetData>
    <row r="1" spans="1:9" customFormat="1" ht="18.7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customFormat="1" x14ac:dyDescent="0.25">
      <c r="A2" s="3"/>
    </row>
    <row r="3" spans="1:9" customFormat="1" x14ac:dyDescent="0.25">
      <c r="A3" s="41" t="s">
        <v>1</v>
      </c>
      <c r="B3" s="10"/>
      <c r="C3" s="44" t="str">
        <f>IF(ISBLANK('Summary Data'!E3),"",'Summary Data'!E3)</f>
        <v>Beeston Village Surgery</v>
      </c>
      <c r="D3" s="10"/>
      <c r="E3" s="15"/>
      <c r="F3" s="15"/>
      <c r="G3" s="15"/>
      <c r="H3" s="15"/>
      <c r="I3" s="15"/>
    </row>
    <row r="4" spans="1:9" customFormat="1" ht="9" customHeight="1" x14ac:dyDescent="0.25">
      <c r="A4" s="3"/>
      <c r="D4" s="9"/>
      <c r="E4" s="9"/>
      <c r="F4" s="9"/>
      <c r="G4" s="9"/>
      <c r="H4" s="9"/>
      <c r="I4" s="9"/>
    </row>
    <row r="5" spans="1:9" customFormat="1" x14ac:dyDescent="0.25">
      <c r="A5" s="41" t="s">
        <v>4</v>
      </c>
      <c r="B5" s="10"/>
      <c r="C5" s="44" t="str">
        <f>IF(ISBLANK('Summary Data'!E5),"",'Summary Data'!E5)</f>
        <v>B86667</v>
      </c>
      <c r="D5" s="10"/>
      <c r="E5" s="15"/>
      <c r="F5" s="15"/>
      <c r="G5" s="15"/>
      <c r="H5" s="15"/>
      <c r="I5" s="15"/>
    </row>
    <row r="6" spans="1:9" customFormat="1" ht="9" customHeight="1" x14ac:dyDescent="0.25">
      <c r="A6" s="3"/>
      <c r="D6" s="9"/>
      <c r="E6" s="9"/>
      <c r="F6" s="9"/>
      <c r="G6" s="9"/>
      <c r="H6" s="9"/>
      <c r="I6" s="9"/>
    </row>
    <row r="7" spans="1:9" customFormat="1" x14ac:dyDescent="0.25">
      <c r="A7" s="44" t="s">
        <v>2</v>
      </c>
      <c r="B7" s="10"/>
      <c r="C7" s="59">
        <f>IF(ISBLANK('Summary Data'!E7),"",'Summary Data'!E7)</f>
        <v>42095</v>
      </c>
      <c r="D7" s="10"/>
      <c r="E7" s="15"/>
      <c r="F7" s="15"/>
      <c r="G7" s="15"/>
      <c r="H7" s="15"/>
      <c r="I7" s="15"/>
    </row>
    <row r="8" spans="1:9" customFormat="1" x14ac:dyDescent="0.25">
      <c r="A8" s="8"/>
      <c r="D8" s="9"/>
      <c r="E8" s="9"/>
      <c r="F8" s="9"/>
      <c r="G8" s="9"/>
      <c r="H8" s="9"/>
      <c r="I8" s="9"/>
    </row>
    <row r="9" spans="1:9" customFormat="1" x14ac:dyDescent="0.25">
      <c r="A9" s="8"/>
    </row>
    <row r="10" spans="1:9" customFormat="1" x14ac:dyDescent="0.25">
      <c r="A10" s="5" t="s">
        <v>50</v>
      </c>
      <c r="B10" s="5" t="s">
        <v>49</v>
      </c>
      <c r="C10" s="1" t="s">
        <v>3</v>
      </c>
      <c r="D10" s="1" t="s">
        <v>47</v>
      </c>
      <c r="E10" s="1" t="s">
        <v>63</v>
      </c>
      <c r="F10" s="1" t="s">
        <v>64</v>
      </c>
      <c r="G10" s="1" t="s">
        <v>65</v>
      </c>
      <c r="H10" s="1" t="s">
        <v>9</v>
      </c>
      <c r="I10" s="1" t="s">
        <v>10</v>
      </c>
    </row>
    <row r="11" spans="1:9" customFormat="1" x14ac:dyDescent="0.25">
      <c r="A11" s="6" t="s">
        <v>61</v>
      </c>
      <c r="B11" s="12" t="s">
        <v>52</v>
      </c>
      <c r="C11" s="12" t="s">
        <v>52</v>
      </c>
      <c r="D11" s="12" t="s">
        <v>48</v>
      </c>
      <c r="E11" s="12" t="s">
        <v>66</v>
      </c>
      <c r="F11" s="12" t="s">
        <v>66</v>
      </c>
      <c r="G11" s="12" t="s">
        <v>66</v>
      </c>
      <c r="H11" s="12" t="s">
        <v>94</v>
      </c>
      <c r="I11" s="12" t="s">
        <v>96</v>
      </c>
    </row>
    <row r="12" spans="1:9" customFormat="1" x14ac:dyDescent="0.25">
      <c r="A12" s="7" t="s">
        <v>62</v>
      </c>
      <c r="B12" s="13" t="s">
        <v>51</v>
      </c>
      <c r="C12" s="13" t="s">
        <v>51</v>
      </c>
      <c r="D12" s="13"/>
      <c r="E12" s="13" t="s">
        <v>67</v>
      </c>
      <c r="F12" s="13" t="s">
        <v>67</v>
      </c>
      <c r="G12" s="13" t="s">
        <v>67</v>
      </c>
      <c r="H12" s="13" t="s">
        <v>95</v>
      </c>
      <c r="I12" s="13" t="s">
        <v>97</v>
      </c>
    </row>
    <row r="13" spans="1:9" x14ac:dyDescent="0.25">
      <c r="A13" s="60">
        <v>42095</v>
      </c>
      <c r="B13" s="60" t="s">
        <v>53</v>
      </c>
      <c r="C13" s="61" t="s">
        <v>5</v>
      </c>
      <c r="D13" s="62"/>
      <c r="E13" s="62" t="s">
        <v>77</v>
      </c>
      <c r="F13" s="62" t="s">
        <v>103</v>
      </c>
      <c r="G13" s="62" t="s">
        <v>86</v>
      </c>
      <c r="H13" s="62"/>
      <c r="I13" s="85"/>
    </row>
    <row r="14" spans="1:9" x14ac:dyDescent="0.25">
      <c r="A14" s="60">
        <v>42095</v>
      </c>
      <c r="B14" s="60" t="s">
        <v>53</v>
      </c>
      <c r="C14" s="61" t="s">
        <v>5</v>
      </c>
      <c r="D14" s="62" t="s">
        <v>111</v>
      </c>
      <c r="E14" s="62" t="s">
        <v>77</v>
      </c>
      <c r="F14" s="62" t="s">
        <v>107</v>
      </c>
      <c r="G14" s="62" t="s">
        <v>85</v>
      </c>
      <c r="H14" s="62"/>
      <c r="I14" s="85"/>
    </row>
    <row r="15" spans="1:9" ht="24" x14ac:dyDescent="0.25">
      <c r="A15" s="60">
        <v>42095</v>
      </c>
      <c r="B15" s="60" t="s">
        <v>53</v>
      </c>
      <c r="C15" s="61" t="s">
        <v>5</v>
      </c>
      <c r="D15" s="62" t="s">
        <v>112</v>
      </c>
      <c r="E15" s="62" t="s">
        <v>77</v>
      </c>
      <c r="F15" s="62" t="s">
        <v>104</v>
      </c>
      <c r="G15" s="62" t="s">
        <v>85</v>
      </c>
      <c r="H15" s="62"/>
      <c r="I15" s="85"/>
    </row>
    <row r="16" spans="1:9" x14ac:dyDescent="0.25">
      <c r="A16" s="60">
        <v>42095</v>
      </c>
      <c r="B16" s="60" t="s">
        <v>53</v>
      </c>
      <c r="C16" s="61" t="s">
        <v>5</v>
      </c>
      <c r="D16" s="62"/>
      <c r="E16" s="62" t="s">
        <v>77</v>
      </c>
      <c r="F16" s="62" t="s">
        <v>105</v>
      </c>
      <c r="G16" s="62" t="s">
        <v>86</v>
      </c>
      <c r="H16" s="62"/>
      <c r="I16" s="85"/>
    </row>
    <row r="17" spans="1:9" x14ac:dyDescent="0.25">
      <c r="A17" s="60">
        <v>42095</v>
      </c>
      <c r="B17" s="60" t="s">
        <v>53</v>
      </c>
      <c r="C17" s="61" t="s">
        <v>5</v>
      </c>
      <c r="D17" s="62"/>
      <c r="E17" s="62" t="s">
        <v>77</v>
      </c>
      <c r="F17" s="62" t="s">
        <v>104</v>
      </c>
      <c r="G17" s="62" t="s">
        <v>86</v>
      </c>
      <c r="H17" s="62"/>
      <c r="I17" s="85"/>
    </row>
    <row r="18" spans="1:9" x14ac:dyDescent="0.25">
      <c r="A18" s="60">
        <v>42095</v>
      </c>
      <c r="B18" s="60" t="s">
        <v>53</v>
      </c>
      <c r="C18" s="61" t="s">
        <v>5</v>
      </c>
      <c r="D18" s="62"/>
      <c r="E18" s="62" t="s">
        <v>77</v>
      </c>
      <c r="F18" s="62" t="s">
        <v>107</v>
      </c>
      <c r="G18" s="62" t="s">
        <v>85</v>
      </c>
      <c r="H18" s="62"/>
      <c r="I18" s="85"/>
    </row>
    <row r="19" spans="1:9" x14ac:dyDescent="0.25">
      <c r="A19" s="60">
        <v>42095</v>
      </c>
      <c r="B19" s="60" t="s">
        <v>53</v>
      </c>
      <c r="C19" s="61" t="s">
        <v>5</v>
      </c>
      <c r="D19" s="62" t="s">
        <v>113</v>
      </c>
      <c r="E19" s="62" t="s">
        <v>77</v>
      </c>
      <c r="F19" s="62" t="s">
        <v>107</v>
      </c>
      <c r="G19" s="62" t="s">
        <v>85</v>
      </c>
      <c r="H19" s="62"/>
      <c r="I19" s="85"/>
    </row>
    <row r="20" spans="1:9" x14ac:dyDescent="0.25">
      <c r="A20" s="60">
        <v>42095</v>
      </c>
      <c r="B20" s="60" t="s">
        <v>53</v>
      </c>
      <c r="C20" s="61" t="s">
        <v>5</v>
      </c>
      <c r="D20" s="62" t="s">
        <v>114</v>
      </c>
      <c r="E20" s="62" t="s">
        <v>77</v>
      </c>
      <c r="F20" s="62" t="s">
        <v>107</v>
      </c>
      <c r="G20" s="62" t="s">
        <v>86</v>
      </c>
      <c r="H20" s="62"/>
      <c r="I20" s="85"/>
    </row>
    <row r="21" spans="1:9" x14ac:dyDescent="0.25">
      <c r="A21" s="60">
        <v>42095</v>
      </c>
      <c r="B21" s="60" t="s">
        <v>53</v>
      </c>
      <c r="C21" s="61" t="s">
        <v>5</v>
      </c>
      <c r="D21" s="62" t="s">
        <v>115</v>
      </c>
      <c r="E21" s="62" t="s">
        <v>77</v>
      </c>
      <c r="F21" s="62" t="s">
        <v>105</v>
      </c>
      <c r="G21" s="62" t="s">
        <v>85</v>
      </c>
      <c r="H21" s="62"/>
      <c r="I21" s="85"/>
    </row>
    <row r="22" spans="1:9" x14ac:dyDescent="0.25">
      <c r="A22" s="60">
        <v>42095</v>
      </c>
      <c r="B22" s="60" t="s">
        <v>53</v>
      </c>
      <c r="C22" s="61" t="s">
        <v>5</v>
      </c>
      <c r="D22" s="62" t="s">
        <v>116</v>
      </c>
      <c r="E22" s="62" t="s">
        <v>77</v>
      </c>
      <c r="F22" s="62" t="s">
        <v>106</v>
      </c>
      <c r="G22" s="62" t="s">
        <v>85</v>
      </c>
      <c r="H22" s="62"/>
      <c r="I22" s="85"/>
    </row>
    <row r="23" spans="1:9" ht="24" x14ac:dyDescent="0.25">
      <c r="A23" s="60">
        <v>42095</v>
      </c>
      <c r="B23" s="60" t="s">
        <v>53</v>
      </c>
      <c r="C23" s="61" t="s">
        <v>5</v>
      </c>
      <c r="D23" s="62" t="s">
        <v>117</v>
      </c>
      <c r="E23" s="62" t="s">
        <v>77</v>
      </c>
      <c r="F23" s="62" t="s">
        <v>106</v>
      </c>
      <c r="G23" s="62" t="s">
        <v>85</v>
      </c>
      <c r="H23" s="62"/>
      <c r="I23" s="85"/>
    </row>
    <row r="24" spans="1:9" x14ac:dyDescent="0.25">
      <c r="A24" s="60">
        <v>42095</v>
      </c>
      <c r="B24" s="60" t="s">
        <v>53</v>
      </c>
      <c r="C24" s="61" t="s">
        <v>5</v>
      </c>
      <c r="D24" s="62" t="s">
        <v>118</v>
      </c>
      <c r="E24" s="62" t="s">
        <v>77</v>
      </c>
      <c r="F24" s="62" t="s">
        <v>100</v>
      </c>
      <c r="G24" s="62" t="s">
        <v>86</v>
      </c>
      <c r="H24" s="62"/>
      <c r="I24" s="85"/>
    </row>
    <row r="25" spans="1:9" x14ac:dyDescent="0.25">
      <c r="A25" s="60">
        <v>42095</v>
      </c>
      <c r="B25" s="60" t="s">
        <v>53</v>
      </c>
      <c r="C25" s="61" t="s">
        <v>5</v>
      </c>
      <c r="D25" s="62" t="s">
        <v>119</v>
      </c>
      <c r="E25" s="62" t="s">
        <v>74</v>
      </c>
      <c r="F25" s="62" t="s">
        <v>104</v>
      </c>
      <c r="G25" s="62" t="s">
        <v>86</v>
      </c>
      <c r="H25" s="62"/>
      <c r="I25" s="85"/>
    </row>
    <row r="26" spans="1:9" x14ac:dyDescent="0.25">
      <c r="A26" s="60">
        <v>42095</v>
      </c>
      <c r="B26" s="60" t="s">
        <v>53</v>
      </c>
      <c r="C26" s="61" t="s">
        <v>5</v>
      </c>
      <c r="D26" s="62"/>
      <c r="E26" s="62" t="s">
        <v>77</v>
      </c>
      <c r="F26" s="62" t="s">
        <v>103</v>
      </c>
      <c r="G26" s="62" t="s">
        <v>85</v>
      </c>
      <c r="H26" s="62"/>
      <c r="I26" s="85"/>
    </row>
    <row r="27" spans="1:9" x14ac:dyDescent="0.25">
      <c r="A27" s="60">
        <v>42095</v>
      </c>
      <c r="B27" s="60" t="s">
        <v>53</v>
      </c>
      <c r="C27" s="61" t="s">
        <v>5</v>
      </c>
      <c r="D27" s="62" t="s">
        <v>120</v>
      </c>
      <c r="E27" s="62" t="s">
        <v>77</v>
      </c>
      <c r="F27" s="62" t="s">
        <v>104</v>
      </c>
      <c r="G27" s="62" t="s">
        <v>85</v>
      </c>
      <c r="H27" s="62"/>
      <c r="I27" s="85"/>
    </row>
    <row r="28" spans="1:9" x14ac:dyDescent="0.25">
      <c r="A28" s="60">
        <v>42095</v>
      </c>
      <c r="B28" s="60" t="s">
        <v>53</v>
      </c>
      <c r="C28" s="61" t="s">
        <v>5</v>
      </c>
      <c r="D28" s="62" t="s">
        <v>121</v>
      </c>
      <c r="E28" s="62" t="s">
        <v>77</v>
      </c>
      <c r="F28" s="62" t="s">
        <v>104</v>
      </c>
      <c r="G28" s="62" t="s">
        <v>86</v>
      </c>
      <c r="H28" s="62"/>
      <c r="I28" s="85"/>
    </row>
    <row r="29" spans="1:9" x14ac:dyDescent="0.25">
      <c r="A29" s="60">
        <v>42095</v>
      </c>
      <c r="B29" s="60" t="s">
        <v>53</v>
      </c>
      <c r="C29" s="61" t="s">
        <v>5</v>
      </c>
      <c r="D29" s="62" t="s">
        <v>122</v>
      </c>
      <c r="E29" s="62" t="s">
        <v>77</v>
      </c>
      <c r="F29" s="62" t="s">
        <v>106</v>
      </c>
      <c r="G29" s="62" t="s">
        <v>85</v>
      </c>
      <c r="H29" s="62"/>
      <c r="I29" s="85"/>
    </row>
    <row r="30" spans="1:9" x14ac:dyDescent="0.25">
      <c r="A30" s="60"/>
      <c r="B30" s="60"/>
      <c r="C30" s="61"/>
      <c r="D30" s="62"/>
      <c r="E30" s="62"/>
      <c r="F30" s="62"/>
      <c r="G30" s="62"/>
      <c r="H30" s="62"/>
      <c r="I30" s="85"/>
    </row>
    <row r="31" spans="1:9" x14ac:dyDescent="0.25">
      <c r="A31" s="60"/>
      <c r="B31" s="60"/>
      <c r="C31" s="61"/>
      <c r="D31" s="62"/>
      <c r="E31" s="62"/>
      <c r="F31" s="62"/>
      <c r="G31" s="62"/>
      <c r="H31" s="62"/>
      <c r="I31" s="85"/>
    </row>
    <row r="32" spans="1:9" x14ac:dyDescent="0.25">
      <c r="A32" s="60"/>
      <c r="B32" s="60"/>
      <c r="C32" s="61"/>
      <c r="D32" s="62"/>
      <c r="E32" s="62"/>
      <c r="F32" s="62"/>
      <c r="G32" s="62"/>
      <c r="H32" s="62"/>
      <c r="I32" s="85"/>
    </row>
    <row r="33" spans="1:9" x14ac:dyDescent="0.25">
      <c r="A33" s="60"/>
      <c r="B33" s="60"/>
      <c r="C33" s="61"/>
      <c r="D33" s="62"/>
      <c r="E33" s="62"/>
      <c r="F33" s="62"/>
      <c r="G33" s="62"/>
      <c r="H33" s="62"/>
      <c r="I33" s="85"/>
    </row>
    <row r="34" spans="1:9" x14ac:dyDescent="0.25">
      <c r="A34" s="60"/>
      <c r="B34" s="60"/>
      <c r="C34" s="61"/>
      <c r="D34" s="62"/>
      <c r="E34" s="62"/>
      <c r="F34" s="62"/>
      <c r="G34" s="62"/>
      <c r="H34" s="62"/>
      <c r="I34" s="85"/>
    </row>
    <row r="35" spans="1:9" x14ac:dyDescent="0.25">
      <c r="A35" s="60"/>
      <c r="B35" s="60"/>
      <c r="C35" s="61"/>
      <c r="D35" s="62"/>
      <c r="E35" s="62"/>
      <c r="F35" s="62"/>
      <c r="G35" s="62"/>
      <c r="H35" s="62"/>
      <c r="I35" s="85"/>
    </row>
    <row r="36" spans="1:9" x14ac:dyDescent="0.25">
      <c r="A36" s="60"/>
      <c r="B36" s="60"/>
      <c r="C36" s="61"/>
      <c r="D36" s="62"/>
      <c r="E36" s="62"/>
      <c r="F36" s="62"/>
      <c r="G36" s="62"/>
      <c r="H36" s="62"/>
      <c r="I36" s="85"/>
    </row>
    <row r="37" spans="1:9" x14ac:dyDescent="0.25">
      <c r="A37" s="60"/>
      <c r="B37" s="60"/>
      <c r="C37" s="61"/>
      <c r="D37" s="62"/>
      <c r="E37" s="62"/>
      <c r="F37" s="62"/>
      <c r="G37" s="62"/>
      <c r="H37" s="62"/>
      <c r="I37" s="85"/>
    </row>
    <row r="38" spans="1:9" x14ac:dyDescent="0.25">
      <c r="A38" s="60"/>
      <c r="B38" s="60"/>
      <c r="C38" s="61"/>
      <c r="D38" s="62"/>
      <c r="E38" s="62"/>
      <c r="F38" s="62"/>
      <c r="G38" s="62"/>
      <c r="H38" s="62"/>
      <c r="I38" s="85"/>
    </row>
    <row r="39" spans="1:9" x14ac:dyDescent="0.25">
      <c r="A39" s="60"/>
      <c r="B39" s="60"/>
      <c r="C39" s="61"/>
      <c r="D39" s="62"/>
      <c r="E39" s="62"/>
      <c r="F39" s="62"/>
      <c r="G39" s="62"/>
      <c r="H39" s="62"/>
      <c r="I39" s="85"/>
    </row>
    <row r="40" spans="1:9" x14ac:dyDescent="0.25">
      <c r="A40" s="60"/>
      <c r="B40" s="60"/>
      <c r="C40" s="61"/>
      <c r="D40" s="62"/>
      <c r="E40" s="62"/>
      <c r="F40" s="62"/>
      <c r="G40" s="62"/>
      <c r="H40" s="62"/>
      <c r="I40" s="85"/>
    </row>
    <row r="41" spans="1:9" x14ac:dyDescent="0.25">
      <c r="A41" s="60"/>
      <c r="B41" s="60"/>
      <c r="C41" s="61"/>
      <c r="D41" s="62"/>
      <c r="E41" s="62"/>
      <c r="F41" s="62"/>
      <c r="G41" s="62"/>
      <c r="H41" s="62"/>
      <c r="I41" s="85"/>
    </row>
    <row r="42" spans="1:9" x14ac:dyDescent="0.25">
      <c r="A42" s="60"/>
      <c r="B42" s="60"/>
      <c r="C42" s="61"/>
      <c r="D42" s="62"/>
      <c r="E42" s="62"/>
      <c r="F42" s="62"/>
      <c r="G42" s="62"/>
      <c r="H42" s="62"/>
      <c r="I42" s="85"/>
    </row>
    <row r="43" spans="1:9" x14ac:dyDescent="0.25">
      <c r="A43" s="60"/>
      <c r="B43" s="60"/>
      <c r="C43" s="61"/>
      <c r="D43" s="62"/>
      <c r="E43" s="62"/>
      <c r="F43" s="62"/>
      <c r="G43" s="62"/>
      <c r="H43" s="62"/>
      <c r="I43" s="85"/>
    </row>
    <row r="44" spans="1:9" x14ac:dyDescent="0.25">
      <c r="A44" s="60"/>
      <c r="B44" s="60"/>
      <c r="C44" s="61"/>
      <c r="D44" s="62"/>
      <c r="E44" s="62"/>
      <c r="F44" s="62"/>
      <c r="G44" s="62"/>
      <c r="H44" s="62"/>
      <c r="I44" s="85"/>
    </row>
    <row r="45" spans="1:9" x14ac:dyDescent="0.25">
      <c r="A45" s="60"/>
      <c r="B45" s="60"/>
      <c r="C45" s="61"/>
      <c r="D45" s="62"/>
      <c r="E45" s="62"/>
      <c r="F45" s="62"/>
      <c r="G45" s="62"/>
      <c r="H45" s="62"/>
      <c r="I45" s="85"/>
    </row>
    <row r="46" spans="1:9" x14ac:dyDescent="0.25">
      <c r="A46" s="60"/>
      <c r="B46" s="60"/>
      <c r="C46" s="61"/>
      <c r="D46" s="62"/>
      <c r="E46" s="62"/>
      <c r="F46" s="62"/>
      <c r="G46" s="62"/>
      <c r="H46" s="62"/>
      <c r="I46" s="85"/>
    </row>
    <row r="47" spans="1:9" x14ac:dyDescent="0.25">
      <c r="A47" s="60"/>
      <c r="B47" s="60"/>
      <c r="C47" s="61"/>
      <c r="D47" s="62"/>
      <c r="E47" s="62"/>
      <c r="F47" s="62"/>
      <c r="G47" s="62"/>
      <c r="H47" s="62"/>
      <c r="I47" s="85"/>
    </row>
    <row r="48" spans="1:9" x14ac:dyDescent="0.25">
      <c r="A48" s="60"/>
      <c r="B48" s="60"/>
      <c r="C48" s="61"/>
      <c r="D48" s="62"/>
      <c r="E48" s="62"/>
      <c r="F48" s="62"/>
      <c r="G48" s="62"/>
      <c r="H48" s="62"/>
      <c r="I48" s="85"/>
    </row>
    <row r="49" spans="1:9" x14ac:dyDescent="0.25">
      <c r="A49" s="60"/>
      <c r="B49" s="60"/>
      <c r="C49" s="61"/>
      <c r="D49" s="62"/>
      <c r="E49" s="62"/>
      <c r="F49" s="62"/>
      <c r="G49" s="62"/>
      <c r="H49" s="62"/>
      <c r="I49" s="85"/>
    </row>
    <row r="50" spans="1:9" x14ac:dyDescent="0.25">
      <c r="A50" s="60"/>
      <c r="B50" s="60"/>
      <c r="C50" s="61"/>
      <c r="D50" s="62"/>
      <c r="E50" s="62"/>
      <c r="F50" s="62"/>
      <c r="G50" s="62"/>
      <c r="H50" s="62"/>
      <c r="I50" s="85"/>
    </row>
    <row r="51" spans="1:9" x14ac:dyDescent="0.25">
      <c r="A51" s="60"/>
      <c r="B51" s="60"/>
      <c r="C51" s="61"/>
      <c r="D51" s="62"/>
      <c r="E51" s="62"/>
      <c r="F51" s="62"/>
      <c r="G51" s="62"/>
      <c r="H51" s="62"/>
      <c r="I51" s="85"/>
    </row>
    <row r="52" spans="1:9" x14ac:dyDescent="0.25">
      <c r="A52" s="60"/>
      <c r="B52" s="60"/>
      <c r="C52" s="61"/>
      <c r="D52" s="62"/>
      <c r="E52" s="62"/>
      <c r="F52" s="62"/>
      <c r="G52" s="62"/>
      <c r="H52" s="62"/>
      <c r="I52" s="85"/>
    </row>
    <row r="53" spans="1:9" x14ac:dyDescent="0.25">
      <c r="A53" s="60"/>
      <c r="B53" s="60"/>
      <c r="C53" s="61"/>
      <c r="D53" s="62"/>
      <c r="E53" s="62"/>
      <c r="F53" s="62"/>
      <c r="G53" s="62"/>
      <c r="H53" s="62"/>
      <c r="I53" s="85"/>
    </row>
    <row r="54" spans="1:9" x14ac:dyDescent="0.25">
      <c r="A54" s="60"/>
      <c r="B54" s="60"/>
      <c r="C54" s="61"/>
      <c r="D54" s="62"/>
      <c r="E54" s="62"/>
      <c r="F54" s="62"/>
      <c r="G54" s="62"/>
      <c r="H54" s="62"/>
      <c r="I54" s="85"/>
    </row>
    <row r="55" spans="1:9" x14ac:dyDescent="0.25">
      <c r="A55" s="60"/>
      <c r="B55" s="60"/>
      <c r="C55" s="61"/>
      <c r="D55" s="62"/>
      <c r="E55" s="62"/>
      <c r="F55" s="62"/>
      <c r="G55" s="62"/>
      <c r="H55" s="62"/>
      <c r="I55" s="85"/>
    </row>
    <row r="56" spans="1:9" x14ac:dyDescent="0.25">
      <c r="A56" s="60"/>
      <c r="B56" s="60"/>
      <c r="C56" s="61"/>
      <c r="D56" s="62"/>
      <c r="E56" s="62"/>
      <c r="F56" s="62"/>
      <c r="G56" s="62"/>
      <c r="H56" s="62"/>
      <c r="I56" s="85"/>
    </row>
    <row r="57" spans="1:9" x14ac:dyDescent="0.25">
      <c r="A57" s="60"/>
      <c r="B57" s="60"/>
      <c r="C57" s="61"/>
      <c r="D57" s="62"/>
      <c r="E57" s="62"/>
      <c r="F57" s="62"/>
      <c r="G57" s="62"/>
      <c r="H57" s="62"/>
      <c r="I57" s="85"/>
    </row>
    <row r="58" spans="1:9" x14ac:dyDescent="0.25">
      <c r="A58" s="60"/>
      <c r="B58" s="60"/>
      <c r="C58" s="61"/>
      <c r="D58" s="62"/>
      <c r="E58" s="62"/>
      <c r="F58" s="62"/>
      <c r="G58" s="62"/>
      <c r="H58" s="62"/>
      <c r="I58" s="85"/>
    </row>
    <row r="59" spans="1:9" x14ac:dyDescent="0.25">
      <c r="A59" s="60"/>
      <c r="B59" s="60"/>
      <c r="C59" s="61"/>
      <c r="D59" s="62"/>
      <c r="E59" s="62"/>
      <c r="F59" s="62"/>
      <c r="G59" s="62"/>
      <c r="H59" s="62"/>
      <c r="I59" s="85"/>
    </row>
    <row r="60" spans="1:9" x14ac:dyDescent="0.25">
      <c r="A60" s="60"/>
      <c r="B60" s="60"/>
      <c r="C60" s="61"/>
      <c r="D60" s="62"/>
      <c r="E60" s="62"/>
      <c r="F60" s="62"/>
      <c r="G60" s="62"/>
      <c r="H60" s="62"/>
      <c r="I60" s="85"/>
    </row>
    <row r="61" spans="1:9" x14ac:dyDescent="0.25">
      <c r="A61" s="60"/>
      <c r="B61" s="60"/>
      <c r="C61" s="61"/>
      <c r="D61" s="62"/>
      <c r="E61" s="62"/>
      <c r="F61" s="62"/>
      <c r="G61" s="62"/>
      <c r="H61" s="62"/>
      <c r="I61" s="85"/>
    </row>
    <row r="62" spans="1:9" x14ac:dyDescent="0.25">
      <c r="A62" s="60"/>
      <c r="B62" s="60"/>
      <c r="C62" s="61"/>
      <c r="D62" s="62"/>
      <c r="E62" s="62"/>
      <c r="F62" s="62"/>
      <c r="G62" s="62"/>
      <c r="H62" s="62"/>
      <c r="I62" s="85"/>
    </row>
    <row r="63" spans="1:9" x14ac:dyDescent="0.25">
      <c r="A63" s="60"/>
      <c r="B63" s="60"/>
      <c r="C63" s="61"/>
      <c r="D63" s="62"/>
      <c r="E63" s="62"/>
      <c r="F63" s="62"/>
      <c r="G63" s="62"/>
      <c r="H63" s="62"/>
      <c r="I63" s="85"/>
    </row>
    <row r="64" spans="1:9" x14ac:dyDescent="0.25">
      <c r="A64" s="60"/>
      <c r="B64" s="60"/>
      <c r="C64" s="61"/>
      <c r="D64" s="62"/>
      <c r="E64" s="62"/>
      <c r="F64" s="62"/>
      <c r="G64" s="62"/>
      <c r="H64" s="62"/>
      <c r="I64" s="85"/>
    </row>
    <row r="65" spans="1:9" x14ac:dyDescent="0.25">
      <c r="A65" s="60"/>
      <c r="B65" s="60"/>
      <c r="C65" s="61"/>
      <c r="D65" s="62"/>
      <c r="E65" s="62"/>
      <c r="F65" s="62"/>
      <c r="G65" s="62"/>
      <c r="H65" s="62"/>
      <c r="I65" s="85"/>
    </row>
    <row r="66" spans="1:9" x14ac:dyDescent="0.25">
      <c r="A66" s="60"/>
      <c r="B66" s="60"/>
      <c r="C66" s="61"/>
      <c r="D66" s="62"/>
      <c r="E66" s="62"/>
      <c r="F66" s="62"/>
      <c r="G66" s="62"/>
      <c r="H66" s="62"/>
      <c r="I66" s="85"/>
    </row>
    <row r="67" spans="1:9" x14ac:dyDescent="0.25">
      <c r="A67" s="60"/>
      <c r="B67" s="60"/>
      <c r="C67" s="61"/>
      <c r="D67" s="62"/>
      <c r="E67" s="62"/>
      <c r="F67" s="62"/>
      <c r="G67" s="62"/>
      <c r="H67" s="62"/>
      <c r="I67" s="85"/>
    </row>
    <row r="68" spans="1:9" x14ac:dyDescent="0.25">
      <c r="A68" s="60"/>
      <c r="B68" s="60"/>
      <c r="C68" s="61"/>
      <c r="D68" s="62"/>
      <c r="E68" s="62"/>
      <c r="F68" s="62"/>
      <c r="G68" s="62"/>
      <c r="H68" s="62"/>
      <c r="I68" s="85"/>
    </row>
    <row r="69" spans="1:9" x14ac:dyDescent="0.25">
      <c r="A69" s="60"/>
      <c r="B69" s="60"/>
      <c r="C69" s="61"/>
      <c r="D69" s="62"/>
      <c r="E69" s="62"/>
      <c r="F69" s="62"/>
      <c r="G69" s="62"/>
      <c r="H69" s="62"/>
      <c r="I69" s="85"/>
    </row>
    <row r="70" spans="1:9" x14ac:dyDescent="0.25">
      <c r="A70" s="60"/>
      <c r="B70" s="60"/>
      <c r="C70" s="61"/>
      <c r="D70" s="62"/>
      <c r="E70" s="62"/>
      <c r="F70" s="62"/>
      <c r="G70" s="62"/>
      <c r="H70" s="62"/>
      <c r="I70" s="85"/>
    </row>
    <row r="71" spans="1:9" x14ac:dyDescent="0.25">
      <c r="A71" s="60"/>
      <c r="B71" s="60"/>
      <c r="C71" s="61"/>
      <c r="D71" s="62"/>
      <c r="E71" s="62"/>
      <c r="F71" s="62"/>
      <c r="G71" s="62"/>
      <c r="H71" s="62"/>
      <c r="I71" s="85"/>
    </row>
    <row r="72" spans="1:9" x14ac:dyDescent="0.25">
      <c r="A72" s="60"/>
      <c r="B72" s="60"/>
      <c r="C72" s="61"/>
      <c r="D72" s="62"/>
      <c r="E72" s="62"/>
      <c r="F72" s="62"/>
      <c r="G72" s="62"/>
      <c r="H72" s="62"/>
      <c r="I72" s="85"/>
    </row>
    <row r="73" spans="1:9" x14ac:dyDescent="0.25">
      <c r="A73" s="60"/>
      <c r="B73" s="60"/>
      <c r="C73" s="61"/>
      <c r="D73" s="62"/>
      <c r="E73" s="62"/>
      <c r="F73" s="62"/>
      <c r="G73" s="62"/>
      <c r="H73" s="62"/>
      <c r="I73" s="85"/>
    </row>
    <row r="74" spans="1:9" x14ac:dyDescent="0.25">
      <c r="A74" s="60"/>
      <c r="B74" s="60"/>
      <c r="C74" s="61"/>
      <c r="D74" s="62"/>
      <c r="E74" s="62"/>
      <c r="F74" s="62"/>
      <c r="G74" s="62"/>
      <c r="H74" s="62"/>
      <c r="I74" s="85"/>
    </row>
    <row r="75" spans="1:9" x14ac:dyDescent="0.25">
      <c r="A75" s="60"/>
      <c r="B75" s="60"/>
      <c r="C75" s="61"/>
      <c r="D75" s="62"/>
      <c r="E75" s="62"/>
      <c r="F75" s="62"/>
      <c r="G75" s="62"/>
      <c r="H75" s="62"/>
      <c r="I75" s="85"/>
    </row>
    <row r="76" spans="1:9" x14ac:dyDescent="0.25">
      <c r="A76" s="60"/>
      <c r="B76" s="60"/>
      <c r="C76" s="61"/>
      <c r="D76" s="62"/>
      <c r="E76" s="62"/>
      <c r="F76" s="62"/>
      <c r="G76" s="62"/>
      <c r="H76" s="62"/>
      <c r="I76" s="85"/>
    </row>
    <row r="77" spans="1:9" x14ac:dyDescent="0.25">
      <c r="A77" s="60"/>
      <c r="B77" s="60"/>
      <c r="C77" s="61"/>
      <c r="D77" s="62"/>
      <c r="E77" s="62"/>
      <c r="F77" s="62"/>
      <c r="G77" s="62"/>
      <c r="H77" s="62"/>
      <c r="I77" s="85"/>
    </row>
    <row r="78" spans="1:9" x14ac:dyDescent="0.25">
      <c r="A78" s="60"/>
      <c r="B78" s="60"/>
      <c r="C78" s="61"/>
      <c r="D78" s="62"/>
      <c r="E78" s="62"/>
      <c r="F78" s="62"/>
      <c r="G78" s="62"/>
      <c r="H78" s="62"/>
      <c r="I78" s="85"/>
    </row>
    <row r="79" spans="1:9" x14ac:dyDescent="0.25">
      <c r="A79" s="60"/>
      <c r="B79" s="60"/>
      <c r="C79" s="61"/>
      <c r="D79" s="62"/>
      <c r="E79" s="62"/>
      <c r="F79" s="62"/>
      <c r="G79" s="62"/>
      <c r="H79" s="62"/>
      <c r="I79" s="85"/>
    </row>
    <row r="80" spans="1:9" x14ac:dyDescent="0.25">
      <c r="A80" s="60"/>
      <c r="B80" s="60"/>
      <c r="C80" s="61"/>
      <c r="D80" s="62"/>
      <c r="E80" s="62"/>
      <c r="F80" s="62"/>
      <c r="G80" s="62"/>
      <c r="H80" s="62"/>
      <c r="I80" s="85"/>
    </row>
    <row r="81" spans="1:9" x14ac:dyDescent="0.25">
      <c r="A81" s="60"/>
      <c r="B81" s="60"/>
      <c r="C81" s="61"/>
      <c r="D81" s="62"/>
      <c r="E81" s="62"/>
      <c r="F81" s="62"/>
      <c r="G81" s="62"/>
      <c r="H81" s="62"/>
      <c r="I81" s="85"/>
    </row>
    <row r="82" spans="1:9" x14ac:dyDescent="0.25">
      <c r="A82" s="60"/>
      <c r="B82" s="60"/>
      <c r="C82" s="61"/>
      <c r="D82" s="62"/>
      <c r="E82" s="62"/>
      <c r="F82" s="62"/>
      <c r="G82" s="62"/>
      <c r="H82" s="62"/>
      <c r="I82" s="85"/>
    </row>
    <row r="83" spans="1:9" x14ac:dyDescent="0.25">
      <c r="A83" s="60"/>
      <c r="B83" s="60"/>
      <c r="C83" s="61"/>
      <c r="D83" s="62"/>
      <c r="E83" s="62"/>
      <c r="F83" s="62"/>
      <c r="G83" s="62"/>
      <c r="H83" s="62"/>
      <c r="I83" s="85"/>
    </row>
    <row r="84" spans="1:9" x14ac:dyDescent="0.25">
      <c r="A84" s="60"/>
      <c r="B84" s="60"/>
      <c r="C84" s="61"/>
      <c r="D84" s="62"/>
      <c r="E84" s="62"/>
      <c r="F84" s="62"/>
      <c r="G84" s="62"/>
      <c r="H84" s="62"/>
      <c r="I84" s="85"/>
    </row>
    <row r="85" spans="1:9" x14ac:dyDescent="0.25">
      <c r="A85" s="60"/>
      <c r="B85" s="60"/>
      <c r="C85" s="61"/>
      <c r="D85" s="62"/>
      <c r="E85" s="62"/>
      <c r="F85" s="62"/>
      <c r="G85" s="62"/>
      <c r="H85" s="62"/>
      <c r="I85" s="85"/>
    </row>
    <row r="86" spans="1:9" x14ac:dyDescent="0.25">
      <c r="A86" s="60"/>
      <c r="B86" s="60"/>
      <c r="C86" s="61"/>
      <c r="D86" s="62"/>
      <c r="E86" s="62"/>
      <c r="F86" s="62"/>
      <c r="G86" s="62"/>
      <c r="H86" s="62"/>
      <c r="I86" s="85"/>
    </row>
    <row r="87" spans="1:9" x14ac:dyDescent="0.25">
      <c r="A87" s="60"/>
      <c r="B87" s="60"/>
      <c r="C87" s="61"/>
      <c r="D87" s="62"/>
      <c r="E87" s="62"/>
      <c r="F87" s="62"/>
      <c r="G87" s="62"/>
      <c r="H87" s="62"/>
      <c r="I87" s="85"/>
    </row>
    <row r="88" spans="1:9" x14ac:dyDescent="0.25">
      <c r="A88" s="60"/>
      <c r="B88" s="60"/>
      <c r="C88" s="61"/>
      <c r="D88" s="62"/>
      <c r="E88" s="62"/>
      <c r="F88" s="62"/>
      <c r="G88" s="62"/>
      <c r="H88" s="62"/>
      <c r="I88" s="85"/>
    </row>
    <row r="89" spans="1:9" x14ac:dyDescent="0.25">
      <c r="A89" s="60"/>
      <c r="B89" s="60"/>
      <c r="C89" s="61"/>
      <c r="D89" s="62"/>
      <c r="E89" s="62"/>
      <c r="F89" s="62"/>
      <c r="G89" s="62"/>
      <c r="H89" s="62"/>
      <c r="I89" s="85"/>
    </row>
    <row r="90" spans="1:9" x14ac:dyDescent="0.25">
      <c r="A90" s="60"/>
      <c r="B90" s="60"/>
      <c r="C90" s="61"/>
      <c r="D90" s="62"/>
      <c r="E90" s="62"/>
      <c r="F90" s="62"/>
      <c r="G90" s="62"/>
      <c r="H90" s="62"/>
      <c r="I90" s="85"/>
    </row>
    <row r="91" spans="1:9" x14ac:dyDescent="0.25">
      <c r="A91" s="60"/>
      <c r="B91" s="60"/>
      <c r="C91" s="61"/>
      <c r="D91" s="62"/>
      <c r="E91" s="62"/>
      <c r="F91" s="62"/>
      <c r="G91" s="62"/>
      <c r="H91" s="62"/>
      <c r="I91" s="85"/>
    </row>
    <row r="92" spans="1:9" x14ac:dyDescent="0.25">
      <c r="A92" s="60"/>
      <c r="B92" s="60"/>
      <c r="C92" s="61"/>
      <c r="D92" s="62"/>
      <c r="E92" s="62"/>
      <c r="F92" s="62"/>
      <c r="G92" s="62"/>
      <c r="H92" s="62"/>
      <c r="I92" s="85"/>
    </row>
    <row r="93" spans="1:9" x14ac:dyDescent="0.25">
      <c r="A93" s="60"/>
      <c r="B93" s="60"/>
      <c r="C93" s="61"/>
      <c r="D93" s="62"/>
      <c r="E93" s="62"/>
      <c r="F93" s="62"/>
      <c r="G93" s="62"/>
      <c r="H93" s="62"/>
      <c r="I93" s="85"/>
    </row>
    <row r="94" spans="1:9" x14ac:dyDescent="0.25">
      <c r="A94" s="60"/>
      <c r="B94" s="60"/>
      <c r="C94" s="61"/>
      <c r="D94" s="62"/>
      <c r="E94" s="62"/>
      <c r="F94" s="62"/>
      <c r="G94" s="62"/>
      <c r="H94" s="62"/>
      <c r="I94" s="85"/>
    </row>
    <row r="95" spans="1:9" x14ac:dyDescent="0.25">
      <c r="A95" s="60"/>
      <c r="B95" s="60"/>
      <c r="C95" s="61"/>
      <c r="D95" s="62"/>
      <c r="E95" s="62"/>
      <c r="F95" s="62"/>
      <c r="G95" s="62"/>
      <c r="H95" s="62"/>
      <c r="I95" s="85"/>
    </row>
    <row r="96" spans="1:9" x14ac:dyDescent="0.25">
      <c r="A96" s="60"/>
      <c r="B96" s="60"/>
      <c r="C96" s="61"/>
      <c r="D96" s="62"/>
      <c r="E96" s="62"/>
      <c r="F96" s="62"/>
      <c r="G96" s="62"/>
      <c r="H96" s="62"/>
      <c r="I96" s="85"/>
    </row>
    <row r="97" spans="1:9" x14ac:dyDescent="0.25">
      <c r="A97" s="60"/>
      <c r="B97" s="60"/>
      <c r="C97" s="61"/>
      <c r="D97" s="62"/>
      <c r="E97" s="62"/>
      <c r="F97" s="62"/>
      <c r="G97" s="62"/>
      <c r="H97" s="62"/>
      <c r="I97" s="85"/>
    </row>
    <row r="98" spans="1:9" x14ac:dyDescent="0.25">
      <c r="A98" s="60"/>
      <c r="B98" s="60"/>
      <c r="C98" s="61"/>
      <c r="D98" s="62"/>
      <c r="E98" s="62"/>
      <c r="F98" s="62"/>
      <c r="G98" s="62"/>
      <c r="H98" s="62"/>
      <c r="I98" s="85"/>
    </row>
    <row r="99" spans="1:9" x14ac:dyDescent="0.25">
      <c r="A99" s="60"/>
      <c r="B99" s="60"/>
      <c r="C99" s="61"/>
      <c r="D99" s="62"/>
      <c r="E99" s="62"/>
      <c r="F99" s="62"/>
      <c r="G99" s="62"/>
      <c r="H99" s="62"/>
      <c r="I99" s="85"/>
    </row>
    <row r="100" spans="1:9" x14ac:dyDescent="0.25">
      <c r="A100" s="60"/>
      <c r="B100" s="60"/>
      <c r="C100" s="61"/>
      <c r="D100" s="62"/>
      <c r="E100" s="62"/>
      <c r="F100" s="62"/>
      <c r="G100" s="62"/>
      <c r="H100" s="62"/>
      <c r="I100" s="85"/>
    </row>
    <row r="101" spans="1:9" x14ac:dyDescent="0.25">
      <c r="A101" s="60"/>
      <c r="B101" s="60"/>
      <c r="C101" s="61"/>
      <c r="D101" s="62"/>
      <c r="E101" s="62"/>
      <c r="F101" s="62"/>
      <c r="G101" s="62"/>
      <c r="H101" s="62"/>
      <c r="I101" s="85"/>
    </row>
    <row r="102" spans="1:9" x14ac:dyDescent="0.25">
      <c r="A102" s="60"/>
      <c r="B102" s="60"/>
      <c r="C102" s="61"/>
      <c r="D102" s="62"/>
      <c r="E102" s="62"/>
      <c r="F102" s="62"/>
      <c r="G102" s="62"/>
      <c r="H102" s="62"/>
      <c r="I102" s="85"/>
    </row>
    <row r="103" spans="1:9" x14ac:dyDescent="0.25">
      <c r="A103" s="60"/>
      <c r="B103" s="60"/>
      <c r="C103" s="61"/>
      <c r="D103" s="62"/>
      <c r="E103" s="62"/>
      <c r="F103" s="62"/>
      <c r="G103" s="62"/>
      <c r="H103" s="62"/>
      <c r="I103" s="85"/>
    </row>
    <row r="104" spans="1:9" x14ac:dyDescent="0.25">
      <c r="A104" s="60"/>
      <c r="B104" s="60"/>
      <c r="C104" s="61"/>
      <c r="D104" s="62"/>
      <c r="E104" s="62"/>
      <c r="F104" s="62"/>
      <c r="G104" s="62"/>
      <c r="H104" s="62"/>
      <c r="I104" s="85"/>
    </row>
    <row r="105" spans="1:9" x14ac:dyDescent="0.25">
      <c r="A105" s="60"/>
      <c r="B105" s="60"/>
      <c r="C105" s="61"/>
      <c r="D105" s="62"/>
      <c r="E105" s="62"/>
      <c r="F105" s="62"/>
      <c r="G105" s="62"/>
      <c r="H105" s="62"/>
      <c r="I105" s="85"/>
    </row>
    <row r="106" spans="1:9" x14ac:dyDescent="0.25">
      <c r="A106" s="60"/>
      <c r="B106" s="60"/>
      <c r="C106" s="61"/>
      <c r="D106" s="62"/>
      <c r="E106" s="62"/>
      <c r="F106" s="62"/>
      <c r="G106" s="62"/>
      <c r="H106" s="62"/>
      <c r="I106" s="85"/>
    </row>
    <row r="107" spans="1:9" x14ac:dyDescent="0.25">
      <c r="A107" s="60"/>
      <c r="B107" s="60"/>
      <c r="C107" s="61"/>
      <c r="D107" s="62"/>
      <c r="E107" s="62"/>
      <c r="F107" s="62"/>
      <c r="G107" s="62"/>
      <c r="H107" s="62"/>
      <c r="I107" s="85"/>
    </row>
    <row r="108" spans="1:9" x14ac:dyDescent="0.25">
      <c r="A108" s="60"/>
      <c r="B108" s="60"/>
      <c r="C108" s="61"/>
      <c r="D108" s="62"/>
      <c r="E108" s="62"/>
      <c r="F108" s="62"/>
      <c r="G108" s="62"/>
      <c r="H108" s="62"/>
      <c r="I108" s="85"/>
    </row>
    <row r="109" spans="1:9" x14ac:dyDescent="0.25">
      <c r="A109" s="60"/>
      <c r="B109" s="60"/>
      <c r="C109" s="61"/>
      <c r="D109" s="62"/>
      <c r="E109" s="62"/>
      <c r="F109" s="62"/>
      <c r="G109" s="62"/>
      <c r="H109" s="62"/>
      <c r="I109" s="85"/>
    </row>
    <row r="110" spans="1:9" x14ac:dyDescent="0.25">
      <c r="A110" s="60"/>
      <c r="B110" s="60"/>
      <c r="C110" s="61"/>
      <c r="D110" s="62"/>
      <c r="E110" s="62"/>
      <c r="F110" s="62"/>
      <c r="G110" s="62"/>
      <c r="H110" s="62"/>
      <c r="I110" s="85"/>
    </row>
    <row r="111" spans="1:9" x14ac:dyDescent="0.25">
      <c r="A111" s="60"/>
      <c r="B111" s="60"/>
      <c r="C111" s="61"/>
      <c r="D111" s="62"/>
      <c r="E111" s="62"/>
      <c r="F111" s="62"/>
      <c r="G111" s="62"/>
      <c r="H111" s="62"/>
      <c r="I111" s="85"/>
    </row>
    <row r="112" spans="1:9" x14ac:dyDescent="0.25">
      <c r="A112" s="60"/>
      <c r="B112" s="60"/>
      <c r="C112" s="61"/>
      <c r="D112" s="62"/>
      <c r="E112" s="62"/>
      <c r="F112" s="62"/>
      <c r="G112" s="62"/>
      <c r="H112" s="62"/>
      <c r="I112" s="85"/>
    </row>
    <row r="113" spans="1:9" x14ac:dyDescent="0.25">
      <c r="A113" s="60"/>
      <c r="B113" s="60"/>
      <c r="C113" s="61"/>
      <c r="D113" s="62"/>
      <c r="E113" s="62"/>
      <c r="F113" s="62"/>
      <c r="G113" s="62"/>
      <c r="H113" s="62"/>
      <c r="I113" s="85"/>
    </row>
    <row r="114" spans="1:9" x14ac:dyDescent="0.25">
      <c r="A114" s="60"/>
      <c r="B114" s="60"/>
      <c r="C114" s="61"/>
      <c r="D114" s="62"/>
      <c r="E114" s="62"/>
      <c r="F114" s="62"/>
      <c r="G114" s="62"/>
      <c r="H114" s="62"/>
      <c r="I114" s="85"/>
    </row>
    <row r="115" spans="1:9" x14ac:dyDescent="0.25">
      <c r="A115" s="60"/>
      <c r="B115" s="60"/>
      <c r="C115" s="61"/>
      <c r="D115" s="62"/>
      <c r="E115" s="62"/>
      <c r="F115" s="62"/>
      <c r="G115" s="62"/>
      <c r="H115" s="62"/>
      <c r="I115" s="85"/>
    </row>
    <row r="116" spans="1:9" x14ac:dyDescent="0.25">
      <c r="A116" s="60"/>
      <c r="B116" s="60"/>
      <c r="C116" s="61"/>
      <c r="D116" s="62"/>
      <c r="E116" s="62"/>
      <c r="F116" s="62"/>
      <c r="G116" s="62"/>
      <c r="H116" s="62"/>
      <c r="I116" s="85"/>
    </row>
    <row r="117" spans="1:9" x14ac:dyDescent="0.25">
      <c r="A117" s="60"/>
      <c r="B117" s="60"/>
      <c r="C117" s="61"/>
      <c r="D117" s="62"/>
      <c r="E117" s="62"/>
      <c r="F117" s="62"/>
      <c r="G117" s="62"/>
      <c r="H117" s="62"/>
      <c r="I117" s="85"/>
    </row>
    <row r="118" spans="1:9" x14ac:dyDescent="0.25">
      <c r="A118" s="60"/>
      <c r="B118" s="60"/>
      <c r="C118" s="61"/>
      <c r="D118" s="62"/>
      <c r="E118" s="62"/>
      <c r="F118" s="62"/>
      <c r="G118" s="62"/>
      <c r="H118" s="62"/>
      <c r="I118" s="85"/>
    </row>
    <row r="119" spans="1:9" x14ac:dyDescent="0.25">
      <c r="A119" s="60"/>
      <c r="B119" s="60"/>
      <c r="C119" s="61"/>
      <c r="D119" s="62"/>
      <c r="E119" s="62"/>
      <c r="F119" s="62"/>
      <c r="G119" s="62"/>
      <c r="H119" s="62"/>
      <c r="I119" s="85"/>
    </row>
    <row r="120" spans="1:9" x14ac:dyDescent="0.25">
      <c r="A120" s="60"/>
      <c r="B120" s="60"/>
      <c r="C120" s="61"/>
      <c r="D120" s="62"/>
      <c r="E120" s="62"/>
      <c r="F120" s="62"/>
      <c r="G120" s="62"/>
      <c r="H120" s="62"/>
      <c r="I120" s="85"/>
    </row>
    <row r="121" spans="1:9" x14ac:dyDescent="0.25">
      <c r="A121" s="60"/>
      <c r="B121" s="60"/>
      <c r="C121" s="61"/>
      <c r="D121" s="62"/>
      <c r="E121" s="62"/>
      <c r="F121" s="62"/>
      <c r="G121" s="62"/>
      <c r="H121" s="62"/>
      <c r="I121" s="85"/>
    </row>
    <row r="122" spans="1:9" x14ac:dyDescent="0.25">
      <c r="A122" s="60"/>
      <c r="B122" s="60"/>
      <c r="C122" s="61"/>
      <c r="D122" s="62"/>
      <c r="E122" s="62"/>
      <c r="F122" s="62"/>
      <c r="G122" s="62"/>
      <c r="H122" s="62"/>
      <c r="I122" s="85"/>
    </row>
    <row r="123" spans="1:9" x14ac:dyDescent="0.25">
      <c r="A123" s="60"/>
      <c r="B123" s="60"/>
      <c r="C123" s="61"/>
      <c r="D123" s="62"/>
      <c r="E123" s="62"/>
      <c r="F123" s="62"/>
      <c r="G123" s="62"/>
      <c r="H123" s="62"/>
      <c r="I123" s="85"/>
    </row>
    <row r="124" spans="1:9" x14ac:dyDescent="0.25">
      <c r="A124" s="60"/>
      <c r="B124" s="60"/>
      <c r="C124" s="61"/>
      <c r="D124" s="62"/>
      <c r="E124" s="62"/>
      <c r="F124" s="62"/>
      <c r="G124" s="62"/>
      <c r="H124" s="62"/>
      <c r="I124" s="85"/>
    </row>
    <row r="125" spans="1:9" x14ac:dyDescent="0.25">
      <c r="A125" s="60"/>
      <c r="B125" s="60"/>
      <c r="C125" s="61"/>
      <c r="D125" s="62"/>
      <c r="E125" s="62"/>
      <c r="F125" s="62"/>
      <c r="G125" s="62"/>
      <c r="H125" s="62"/>
      <c r="I125" s="85"/>
    </row>
    <row r="126" spans="1:9" x14ac:dyDescent="0.25">
      <c r="A126" s="60"/>
      <c r="B126" s="60"/>
      <c r="C126" s="61"/>
      <c r="D126" s="62"/>
      <c r="E126" s="62"/>
      <c r="F126" s="62"/>
      <c r="G126" s="62"/>
      <c r="H126" s="62"/>
      <c r="I126" s="85"/>
    </row>
    <row r="127" spans="1:9" x14ac:dyDescent="0.25">
      <c r="A127" s="60"/>
      <c r="B127" s="60"/>
      <c r="C127" s="61"/>
      <c r="D127" s="62"/>
      <c r="E127" s="62"/>
      <c r="F127" s="62"/>
      <c r="G127" s="62"/>
      <c r="H127" s="62"/>
      <c r="I127" s="85"/>
    </row>
    <row r="128" spans="1:9" x14ac:dyDescent="0.25">
      <c r="A128" s="60"/>
      <c r="B128" s="60"/>
      <c r="C128" s="61"/>
      <c r="D128" s="62"/>
      <c r="E128" s="62"/>
      <c r="F128" s="62"/>
      <c r="G128" s="62"/>
      <c r="H128" s="62"/>
      <c r="I128" s="85"/>
    </row>
    <row r="129" spans="1:9" x14ac:dyDescent="0.25">
      <c r="A129" s="60"/>
      <c r="B129" s="60"/>
      <c r="C129" s="61"/>
      <c r="D129" s="62"/>
      <c r="E129" s="62"/>
      <c r="F129" s="62"/>
      <c r="G129" s="62"/>
      <c r="H129" s="62"/>
      <c r="I129" s="85"/>
    </row>
    <row r="130" spans="1:9" x14ac:dyDescent="0.25">
      <c r="A130" s="60"/>
      <c r="B130" s="60"/>
      <c r="C130" s="61"/>
      <c r="D130" s="62"/>
      <c r="E130" s="62"/>
      <c r="F130" s="62"/>
      <c r="G130" s="62"/>
      <c r="H130" s="62"/>
      <c r="I130" s="85"/>
    </row>
    <row r="131" spans="1:9" x14ac:dyDescent="0.25">
      <c r="A131" s="60"/>
      <c r="B131" s="60"/>
      <c r="C131" s="61"/>
      <c r="D131" s="62"/>
      <c r="E131" s="62"/>
      <c r="F131" s="62"/>
      <c r="G131" s="62"/>
      <c r="H131" s="62"/>
      <c r="I131" s="85"/>
    </row>
    <row r="132" spans="1:9" x14ac:dyDescent="0.25">
      <c r="A132" s="60"/>
      <c r="B132" s="60"/>
      <c r="C132" s="61"/>
      <c r="D132" s="62"/>
      <c r="E132" s="62"/>
      <c r="F132" s="62"/>
      <c r="G132" s="62"/>
      <c r="H132" s="62"/>
      <c r="I132" s="85"/>
    </row>
    <row r="133" spans="1:9" x14ac:dyDescent="0.25">
      <c r="A133" s="60"/>
      <c r="B133" s="60"/>
      <c r="C133" s="61"/>
      <c r="D133" s="62"/>
      <c r="E133" s="62"/>
      <c r="F133" s="62"/>
      <c r="G133" s="62"/>
      <c r="H133" s="62"/>
      <c r="I133" s="85"/>
    </row>
    <row r="134" spans="1:9" x14ac:dyDescent="0.25">
      <c r="A134" s="60"/>
      <c r="B134" s="60"/>
      <c r="C134" s="61"/>
      <c r="D134" s="62"/>
      <c r="E134" s="62"/>
      <c r="F134" s="62"/>
      <c r="G134" s="62"/>
      <c r="H134" s="62"/>
      <c r="I134" s="85"/>
    </row>
    <row r="135" spans="1:9" x14ac:dyDescent="0.25">
      <c r="A135" s="60"/>
      <c r="B135" s="60"/>
      <c r="C135" s="61"/>
      <c r="D135" s="62"/>
      <c r="E135" s="62"/>
      <c r="F135" s="62"/>
      <c r="G135" s="62"/>
      <c r="H135" s="62"/>
      <c r="I135" s="85"/>
    </row>
    <row r="136" spans="1:9" x14ac:dyDescent="0.25">
      <c r="A136" s="60"/>
      <c r="B136" s="60"/>
      <c r="C136" s="61"/>
      <c r="D136" s="62"/>
      <c r="E136" s="62"/>
      <c r="F136" s="62"/>
      <c r="G136" s="62"/>
      <c r="H136" s="62"/>
      <c r="I136" s="85"/>
    </row>
    <row r="137" spans="1:9" x14ac:dyDescent="0.25">
      <c r="A137" s="60"/>
      <c r="B137" s="60"/>
      <c r="C137" s="61"/>
      <c r="D137" s="62"/>
      <c r="E137" s="62"/>
      <c r="F137" s="62"/>
      <c r="G137" s="62"/>
      <c r="H137" s="62"/>
      <c r="I137" s="85"/>
    </row>
    <row r="138" spans="1:9" x14ac:dyDescent="0.25">
      <c r="A138" s="60"/>
      <c r="B138" s="60"/>
      <c r="C138" s="61"/>
      <c r="D138" s="62"/>
      <c r="E138" s="62"/>
      <c r="F138" s="62"/>
      <c r="G138" s="62"/>
      <c r="H138" s="62"/>
      <c r="I138" s="85"/>
    </row>
    <row r="139" spans="1:9" x14ac:dyDescent="0.25">
      <c r="A139" s="60"/>
      <c r="B139" s="60"/>
      <c r="C139" s="61"/>
      <c r="D139" s="62"/>
      <c r="E139" s="62"/>
      <c r="F139" s="62"/>
      <c r="G139" s="62"/>
      <c r="H139" s="62"/>
      <c r="I139" s="85"/>
    </row>
    <row r="140" spans="1:9" x14ac:dyDescent="0.25">
      <c r="A140" s="60"/>
      <c r="B140" s="60"/>
      <c r="C140" s="61"/>
      <c r="D140" s="62"/>
      <c r="E140" s="62"/>
      <c r="F140" s="62"/>
      <c r="G140" s="62"/>
      <c r="H140" s="62"/>
      <c r="I140" s="85"/>
    </row>
    <row r="141" spans="1:9" x14ac:dyDescent="0.25">
      <c r="A141" s="60"/>
      <c r="B141" s="60"/>
      <c r="C141" s="61"/>
      <c r="D141" s="62"/>
      <c r="E141" s="62"/>
      <c r="F141" s="62"/>
      <c r="G141" s="62"/>
      <c r="H141" s="62"/>
      <c r="I141" s="85"/>
    </row>
    <row r="142" spans="1:9" x14ac:dyDescent="0.25">
      <c r="A142" s="60"/>
      <c r="B142" s="60"/>
      <c r="C142" s="61"/>
      <c r="D142" s="62"/>
      <c r="E142" s="62"/>
      <c r="F142" s="62"/>
      <c r="G142" s="62"/>
      <c r="H142" s="62"/>
      <c r="I142" s="85"/>
    </row>
    <row r="143" spans="1:9" x14ac:dyDescent="0.25">
      <c r="A143" s="60"/>
      <c r="B143" s="60"/>
      <c r="C143" s="61"/>
      <c r="D143" s="62"/>
      <c r="E143" s="62"/>
      <c r="F143" s="62"/>
      <c r="G143" s="62"/>
      <c r="H143" s="62"/>
      <c r="I143" s="85"/>
    </row>
    <row r="144" spans="1:9" x14ac:dyDescent="0.25">
      <c r="A144" s="60"/>
      <c r="B144" s="60"/>
      <c r="C144" s="61"/>
      <c r="D144" s="62"/>
      <c r="E144" s="62"/>
      <c r="F144" s="62"/>
      <c r="G144" s="62"/>
      <c r="H144" s="62"/>
      <c r="I144" s="85"/>
    </row>
    <row r="145" spans="1:9" x14ac:dyDescent="0.25">
      <c r="A145" s="60"/>
      <c r="B145" s="60"/>
      <c r="C145" s="61"/>
      <c r="D145" s="62"/>
      <c r="E145" s="62"/>
      <c r="F145" s="62"/>
      <c r="G145" s="62"/>
      <c r="H145" s="62"/>
      <c r="I145" s="85"/>
    </row>
    <row r="146" spans="1:9" x14ac:dyDescent="0.25">
      <c r="A146" s="60"/>
      <c r="B146" s="60"/>
      <c r="C146" s="61"/>
      <c r="D146" s="62"/>
      <c r="E146" s="62"/>
      <c r="F146" s="62"/>
      <c r="G146" s="62"/>
      <c r="H146" s="62"/>
      <c r="I146" s="85"/>
    </row>
    <row r="147" spans="1:9" x14ac:dyDescent="0.25">
      <c r="A147" s="60"/>
      <c r="B147" s="60"/>
      <c r="C147" s="61"/>
      <c r="D147" s="62"/>
      <c r="E147" s="62"/>
      <c r="F147" s="62"/>
      <c r="G147" s="62"/>
      <c r="H147" s="62"/>
      <c r="I147" s="85"/>
    </row>
    <row r="148" spans="1:9" x14ac:dyDescent="0.25">
      <c r="A148" s="60"/>
      <c r="B148" s="60"/>
      <c r="C148" s="61"/>
      <c r="D148" s="62"/>
      <c r="E148" s="62"/>
      <c r="F148" s="62"/>
      <c r="G148" s="62"/>
      <c r="H148" s="62"/>
      <c r="I148" s="85"/>
    </row>
    <row r="149" spans="1:9" x14ac:dyDescent="0.25">
      <c r="A149" s="60"/>
      <c r="B149" s="60"/>
      <c r="C149" s="61"/>
      <c r="D149" s="62"/>
      <c r="E149" s="62"/>
      <c r="F149" s="62"/>
      <c r="G149" s="62"/>
      <c r="H149" s="62"/>
      <c r="I149" s="85"/>
    </row>
    <row r="150" spans="1:9" x14ac:dyDescent="0.25">
      <c r="A150" s="60"/>
      <c r="B150" s="60"/>
      <c r="C150" s="61"/>
      <c r="D150" s="62"/>
      <c r="E150" s="62"/>
      <c r="F150" s="62"/>
      <c r="G150" s="62"/>
      <c r="H150" s="62"/>
      <c r="I150" s="85"/>
    </row>
    <row r="151" spans="1:9" x14ac:dyDescent="0.25">
      <c r="A151" s="60"/>
      <c r="B151" s="60"/>
      <c r="C151" s="61"/>
      <c r="D151" s="62"/>
      <c r="E151" s="62"/>
      <c r="F151" s="62"/>
      <c r="G151" s="62"/>
      <c r="H151" s="62"/>
      <c r="I151" s="85"/>
    </row>
    <row r="152" spans="1:9" x14ac:dyDescent="0.25">
      <c r="A152" s="60"/>
      <c r="B152" s="60"/>
      <c r="C152" s="61"/>
      <c r="D152" s="62"/>
      <c r="E152" s="62"/>
      <c r="F152" s="62"/>
      <c r="G152" s="62"/>
      <c r="H152" s="62"/>
      <c r="I152" s="85"/>
    </row>
    <row r="153" spans="1:9" x14ac:dyDescent="0.25">
      <c r="A153" s="60"/>
      <c r="B153" s="60"/>
      <c r="C153" s="61"/>
      <c r="D153" s="62"/>
      <c r="E153" s="62"/>
      <c r="F153" s="62"/>
      <c r="G153" s="62"/>
      <c r="H153" s="62"/>
      <c r="I153" s="85"/>
    </row>
    <row r="154" spans="1:9" x14ac:dyDescent="0.25">
      <c r="A154" s="60"/>
      <c r="B154" s="60"/>
      <c r="C154" s="61"/>
      <c r="D154" s="62"/>
      <c r="E154" s="62"/>
      <c r="F154" s="62"/>
      <c r="G154" s="62"/>
      <c r="H154" s="62"/>
      <c r="I154" s="85"/>
    </row>
    <row r="155" spans="1:9" x14ac:dyDescent="0.25">
      <c r="A155" s="60"/>
      <c r="B155" s="60"/>
      <c r="C155" s="61"/>
      <c r="D155" s="62"/>
      <c r="E155" s="62"/>
      <c r="F155" s="62"/>
      <c r="G155" s="62"/>
      <c r="H155" s="62"/>
      <c r="I155" s="85"/>
    </row>
    <row r="156" spans="1:9" x14ac:dyDescent="0.25">
      <c r="A156" s="60"/>
      <c r="B156" s="60"/>
      <c r="C156" s="61"/>
      <c r="D156" s="62"/>
      <c r="E156" s="62"/>
      <c r="F156" s="62"/>
      <c r="G156" s="62"/>
      <c r="H156" s="62"/>
      <c r="I156" s="85"/>
    </row>
    <row r="157" spans="1:9" x14ac:dyDescent="0.25">
      <c r="A157" s="60"/>
      <c r="B157" s="60"/>
      <c r="C157" s="61"/>
      <c r="D157" s="62"/>
      <c r="E157" s="62"/>
      <c r="F157" s="62"/>
      <c r="G157" s="62"/>
      <c r="H157" s="62"/>
      <c r="I157" s="85"/>
    </row>
    <row r="158" spans="1:9" x14ac:dyDescent="0.25">
      <c r="A158" s="60"/>
      <c r="B158" s="60"/>
      <c r="C158" s="61"/>
      <c r="D158" s="62"/>
      <c r="E158" s="62"/>
      <c r="F158" s="62"/>
      <c r="G158" s="62"/>
      <c r="H158" s="62"/>
      <c r="I158" s="85"/>
    </row>
    <row r="159" spans="1:9" x14ac:dyDescent="0.25">
      <c r="A159" s="60"/>
      <c r="B159" s="60"/>
      <c r="C159" s="61"/>
      <c r="D159" s="62"/>
      <c r="E159" s="62"/>
      <c r="F159" s="62"/>
      <c r="G159" s="62"/>
      <c r="H159" s="62"/>
      <c r="I159" s="85"/>
    </row>
    <row r="160" spans="1:9" x14ac:dyDescent="0.25">
      <c r="A160" s="60"/>
      <c r="B160" s="60"/>
      <c r="C160" s="61"/>
      <c r="D160" s="62"/>
      <c r="E160" s="62"/>
      <c r="F160" s="62"/>
      <c r="G160" s="62"/>
      <c r="H160" s="62"/>
      <c r="I160" s="85"/>
    </row>
    <row r="161" spans="1:9" x14ac:dyDescent="0.25">
      <c r="A161" s="60"/>
      <c r="B161" s="60"/>
      <c r="C161" s="61"/>
      <c r="D161" s="62"/>
      <c r="E161" s="62"/>
      <c r="F161" s="62"/>
      <c r="G161" s="62"/>
      <c r="H161" s="62"/>
      <c r="I161" s="85"/>
    </row>
    <row r="162" spans="1:9" x14ac:dyDescent="0.25">
      <c r="A162" s="60"/>
      <c r="B162" s="60"/>
      <c r="C162" s="61"/>
      <c r="D162" s="62"/>
      <c r="E162" s="62"/>
      <c r="F162" s="62"/>
      <c r="G162" s="62"/>
      <c r="H162" s="62"/>
      <c r="I162" s="85"/>
    </row>
    <row r="163" spans="1:9" x14ac:dyDescent="0.25">
      <c r="A163" s="60"/>
      <c r="B163" s="60"/>
      <c r="C163" s="61"/>
      <c r="D163" s="62"/>
      <c r="E163" s="62"/>
      <c r="F163" s="62"/>
      <c r="G163" s="62"/>
      <c r="H163" s="62"/>
      <c r="I163" s="85"/>
    </row>
    <row r="164" spans="1:9" x14ac:dyDescent="0.25">
      <c r="A164" s="60"/>
      <c r="B164" s="60"/>
      <c r="C164" s="61"/>
      <c r="D164" s="62"/>
      <c r="E164" s="62"/>
      <c r="F164" s="62"/>
      <c r="G164" s="62"/>
      <c r="H164" s="62"/>
      <c r="I164" s="85"/>
    </row>
    <row r="165" spans="1:9" x14ac:dyDescent="0.25">
      <c r="A165" s="60"/>
      <c r="B165" s="60"/>
      <c r="C165" s="61"/>
      <c r="D165" s="62"/>
      <c r="E165" s="62"/>
      <c r="F165" s="62"/>
      <c r="G165" s="62"/>
      <c r="H165" s="62"/>
      <c r="I165" s="85"/>
    </row>
    <row r="166" spans="1:9" x14ac:dyDescent="0.25">
      <c r="A166" s="60"/>
      <c r="B166" s="60"/>
      <c r="C166" s="61"/>
      <c r="D166" s="62"/>
      <c r="E166" s="62"/>
      <c r="F166" s="62"/>
      <c r="G166" s="62"/>
      <c r="H166" s="62"/>
      <c r="I166" s="85"/>
    </row>
    <row r="167" spans="1:9" x14ac:dyDescent="0.25">
      <c r="A167" s="60"/>
      <c r="B167" s="60"/>
      <c r="C167" s="61"/>
      <c r="D167" s="62"/>
      <c r="E167" s="62"/>
      <c r="F167" s="62"/>
      <c r="G167" s="62"/>
      <c r="H167" s="62"/>
      <c r="I167" s="85"/>
    </row>
    <row r="168" spans="1:9" x14ac:dyDescent="0.25">
      <c r="A168" s="60"/>
      <c r="B168" s="60"/>
      <c r="C168" s="61"/>
      <c r="D168" s="62"/>
      <c r="E168" s="62"/>
      <c r="F168" s="62"/>
      <c r="G168" s="62"/>
      <c r="H168" s="62"/>
      <c r="I168" s="85"/>
    </row>
    <row r="169" spans="1:9" x14ac:dyDescent="0.25">
      <c r="A169" s="60"/>
      <c r="B169" s="60"/>
      <c r="C169" s="61"/>
      <c r="D169" s="62"/>
      <c r="E169" s="62"/>
      <c r="F169" s="62"/>
      <c r="G169" s="62"/>
      <c r="H169" s="62"/>
      <c r="I169" s="85"/>
    </row>
    <row r="170" spans="1:9" x14ac:dyDescent="0.25">
      <c r="A170" s="60"/>
      <c r="B170" s="60"/>
      <c r="C170" s="61"/>
      <c r="D170" s="62"/>
      <c r="E170" s="62"/>
      <c r="F170" s="62"/>
      <c r="G170" s="62"/>
      <c r="H170" s="62"/>
      <c r="I170" s="85"/>
    </row>
    <row r="171" spans="1:9" x14ac:dyDescent="0.25">
      <c r="A171" s="60"/>
      <c r="B171" s="60"/>
      <c r="C171" s="61"/>
      <c r="D171" s="62"/>
      <c r="E171" s="62"/>
      <c r="F171" s="62"/>
      <c r="G171" s="62"/>
      <c r="H171" s="62"/>
      <c r="I171" s="85"/>
    </row>
    <row r="172" spans="1:9" x14ac:dyDescent="0.25">
      <c r="A172" s="60"/>
      <c r="B172" s="60"/>
      <c r="C172" s="61"/>
      <c r="D172" s="62"/>
      <c r="E172" s="62"/>
      <c r="F172" s="62"/>
      <c r="G172" s="62"/>
      <c r="H172" s="62"/>
      <c r="I172" s="85"/>
    </row>
    <row r="173" spans="1:9" x14ac:dyDescent="0.25">
      <c r="A173" s="60"/>
      <c r="B173" s="60"/>
      <c r="C173" s="61"/>
      <c r="D173" s="62"/>
      <c r="E173" s="62"/>
      <c r="F173" s="62"/>
      <c r="G173" s="62"/>
      <c r="H173" s="62"/>
      <c r="I173" s="85"/>
    </row>
    <row r="174" spans="1:9" x14ac:dyDescent="0.25">
      <c r="A174" s="60"/>
      <c r="B174" s="60"/>
      <c r="C174" s="61"/>
      <c r="D174" s="62"/>
      <c r="E174" s="62"/>
      <c r="F174" s="62"/>
      <c r="G174" s="62"/>
      <c r="H174" s="62"/>
      <c r="I174" s="85"/>
    </row>
    <row r="175" spans="1:9" x14ac:dyDescent="0.25">
      <c r="A175" s="60"/>
      <c r="B175" s="60"/>
      <c r="C175" s="61"/>
      <c r="D175" s="62"/>
      <c r="E175" s="62"/>
      <c r="F175" s="62"/>
      <c r="G175" s="62"/>
      <c r="H175" s="62"/>
      <c r="I175" s="85"/>
    </row>
    <row r="176" spans="1:9" x14ac:dyDescent="0.25">
      <c r="A176" s="60"/>
      <c r="B176" s="60"/>
      <c r="C176" s="61"/>
      <c r="D176" s="62"/>
      <c r="E176" s="62"/>
      <c r="F176" s="62"/>
      <c r="G176" s="62"/>
      <c r="H176" s="62"/>
      <c r="I176" s="85"/>
    </row>
    <row r="177" spans="1:9" x14ac:dyDescent="0.25">
      <c r="A177" s="60"/>
      <c r="B177" s="60"/>
      <c r="C177" s="61"/>
      <c r="D177" s="62"/>
      <c r="E177" s="62"/>
      <c r="F177" s="62"/>
      <c r="G177" s="62"/>
      <c r="H177" s="62"/>
      <c r="I177" s="85"/>
    </row>
    <row r="178" spans="1:9" x14ac:dyDescent="0.25">
      <c r="A178" s="60"/>
      <c r="B178" s="60"/>
      <c r="C178" s="61"/>
      <c r="D178" s="62"/>
      <c r="E178" s="62"/>
      <c r="F178" s="62"/>
      <c r="G178" s="62"/>
      <c r="H178" s="62"/>
      <c r="I178" s="85"/>
    </row>
    <row r="179" spans="1:9" x14ac:dyDescent="0.25">
      <c r="A179" s="60"/>
      <c r="B179" s="60"/>
      <c r="C179" s="61"/>
      <c r="D179" s="62"/>
      <c r="E179" s="62"/>
      <c r="F179" s="62"/>
      <c r="G179" s="62"/>
      <c r="H179" s="62"/>
      <c r="I179" s="85"/>
    </row>
    <row r="180" spans="1:9" x14ac:dyDescent="0.25">
      <c r="A180" s="60"/>
      <c r="B180" s="60"/>
      <c r="C180" s="61"/>
      <c r="D180" s="62"/>
      <c r="E180" s="62"/>
      <c r="F180" s="62"/>
      <c r="G180" s="62"/>
      <c r="H180" s="62"/>
      <c r="I180" s="85"/>
    </row>
    <row r="181" spans="1:9" x14ac:dyDescent="0.25">
      <c r="A181" s="60"/>
      <c r="B181" s="60"/>
      <c r="C181" s="61"/>
      <c r="D181" s="62"/>
      <c r="E181" s="62"/>
      <c r="F181" s="62"/>
      <c r="G181" s="62"/>
      <c r="H181" s="62"/>
      <c r="I181" s="85"/>
    </row>
    <row r="182" spans="1:9" x14ac:dyDescent="0.25">
      <c r="A182" s="60"/>
      <c r="B182" s="60"/>
      <c r="C182" s="61"/>
      <c r="D182" s="62"/>
      <c r="E182" s="62"/>
      <c r="F182" s="62"/>
      <c r="G182" s="62"/>
      <c r="H182" s="62"/>
      <c r="I182" s="85"/>
    </row>
    <row r="183" spans="1:9" x14ac:dyDescent="0.25">
      <c r="A183" s="60"/>
      <c r="B183" s="60"/>
      <c r="C183" s="61"/>
      <c r="D183" s="62"/>
      <c r="E183" s="62"/>
      <c r="F183" s="62"/>
      <c r="G183" s="62"/>
      <c r="H183" s="62"/>
      <c r="I183" s="85"/>
    </row>
    <row r="184" spans="1:9" x14ac:dyDescent="0.25">
      <c r="A184" s="60"/>
      <c r="B184" s="60"/>
      <c r="C184" s="61"/>
      <c r="D184" s="62"/>
      <c r="E184" s="62"/>
      <c r="F184" s="62"/>
      <c r="G184" s="62"/>
      <c r="H184" s="62"/>
      <c r="I184" s="85"/>
    </row>
    <row r="185" spans="1:9" x14ac:dyDescent="0.25">
      <c r="A185" s="60"/>
      <c r="B185" s="60"/>
      <c r="C185" s="61"/>
      <c r="D185" s="62"/>
      <c r="E185" s="62"/>
      <c r="F185" s="62"/>
      <c r="G185" s="62"/>
      <c r="H185" s="62"/>
      <c r="I185" s="85"/>
    </row>
    <row r="186" spans="1:9" x14ac:dyDescent="0.25">
      <c r="A186" s="60"/>
      <c r="B186" s="60"/>
      <c r="C186" s="61"/>
      <c r="D186" s="62"/>
      <c r="E186" s="62"/>
      <c r="F186" s="62"/>
      <c r="G186" s="62"/>
      <c r="H186" s="62"/>
      <c r="I186" s="85"/>
    </row>
    <row r="187" spans="1:9" x14ac:dyDescent="0.25">
      <c r="A187" s="60"/>
      <c r="B187" s="60"/>
      <c r="C187" s="61"/>
      <c r="D187" s="62"/>
      <c r="E187" s="62"/>
      <c r="F187" s="62"/>
      <c r="G187" s="62"/>
      <c r="H187" s="62"/>
      <c r="I187" s="85"/>
    </row>
    <row r="188" spans="1:9" x14ac:dyDescent="0.25">
      <c r="A188" s="60"/>
      <c r="B188" s="60"/>
      <c r="C188" s="61"/>
      <c r="D188" s="62"/>
      <c r="E188" s="62"/>
      <c r="F188" s="62"/>
      <c r="G188" s="62"/>
      <c r="H188" s="62"/>
      <c r="I188" s="85"/>
    </row>
    <row r="189" spans="1:9" x14ac:dyDescent="0.25">
      <c r="A189" s="60"/>
      <c r="B189" s="60"/>
      <c r="C189" s="61"/>
      <c r="D189" s="62"/>
      <c r="E189" s="62"/>
      <c r="F189" s="62"/>
      <c r="G189" s="62"/>
      <c r="H189" s="62"/>
      <c r="I189" s="85"/>
    </row>
    <row r="190" spans="1:9" x14ac:dyDescent="0.25">
      <c r="A190" s="60"/>
      <c r="B190" s="60"/>
      <c r="C190" s="61"/>
      <c r="D190" s="62"/>
      <c r="E190" s="62"/>
      <c r="F190" s="62"/>
      <c r="G190" s="62"/>
      <c r="H190" s="62"/>
      <c r="I190" s="85"/>
    </row>
    <row r="191" spans="1:9" x14ac:dyDescent="0.25">
      <c r="A191" s="60"/>
      <c r="B191" s="60"/>
      <c r="C191" s="61"/>
      <c r="D191" s="62"/>
      <c r="E191" s="62"/>
      <c r="F191" s="62"/>
      <c r="G191" s="62"/>
      <c r="H191" s="62"/>
      <c r="I191" s="85"/>
    </row>
    <row r="192" spans="1:9" x14ac:dyDescent="0.25">
      <c r="A192" s="60"/>
      <c r="B192" s="60"/>
      <c r="C192" s="61"/>
      <c r="D192" s="62"/>
      <c r="E192" s="62"/>
      <c r="F192" s="62"/>
      <c r="G192" s="62"/>
      <c r="H192" s="62"/>
      <c r="I192" s="85"/>
    </row>
    <row r="193" spans="1:9" x14ac:dyDescent="0.25">
      <c r="A193" s="60"/>
      <c r="B193" s="60"/>
      <c r="C193" s="61"/>
      <c r="D193" s="62"/>
      <c r="E193" s="62"/>
      <c r="F193" s="62"/>
      <c r="G193" s="62"/>
      <c r="H193" s="62"/>
      <c r="I193" s="85"/>
    </row>
    <row r="194" spans="1:9" x14ac:dyDescent="0.25">
      <c r="A194" s="60"/>
      <c r="B194" s="60"/>
      <c r="C194" s="61"/>
      <c r="D194" s="62"/>
      <c r="E194" s="62"/>
      <c r="F194" s="62"/>
      <c r="G194" s="62"/>
      <c r="H194" s="62"/>
      <c r="I194" s="85"/>
    </row>
    <row r="195" spans="1:9" x14ac:dyDescent="0.25">
      <c r="A195" s="60"/>
      <c r="B195" s="60"/>
      <c r="C195" s="61"/>
      <c r="D195" s="62"/>
      <c r="E195" s="62"/>
      <c r="F195" s="62"/>
      <c r="G195" s="62"/>
      <c r="H195" s="62"/>
      <c r="I195" s="85"/>
    </row>
    <row r="196" spans="1:9" x14ac:dyDescent="0.25">
      <c r="A196" s="60"/>
      <c r="B196" s="60"/>
      <c r="C196" s="61"/>
      <c r="D196" s="62"/>
      <c r="E196" s="62"/>
      <c r="F196" s="62"/>
      <c r="G196" s="62"/>
      <c r="H196" s="62"/>
      <c r="I196" s="85"/>
    </row>
    <row r="197" spans="1:9" x14ac:dyDescent="0.25">
      <c r="A197" s="60"/>
      <c r="B197" s="60"/>
      <c r="C197" s="61"/>
      <c r="D197" s="62"/>
      <c r="E197" s="62"/>
      <c r="F197" s="62"/>
      <c r="G197" s="62"/>
      <c r="H197" s="62"/>
      <c r="I197" s="85"/>
    </row>
    <row r="198" spans="1:9" x14ac:dyDescent="0.25">
      <c r="A198" s="60"/>
      <c r="B198" s="60"/>
      <c r="C198" s="61"/>
      <c r="D198" s="62"/>
      <c r="E198" s="62"/>
      <c r="F198" s="62"/>
      <c r="G198" s="62"/>
      <c r="H198" s="62"/>
      <c r="I198" s="85"/>
    </row>
    <row r="199" spans="1:9" x14ac:dyDescent="0.25">
      <c r="A199" s="60"/>
      <c r="B199" s="60"/>
      <c r="C199" s="61"/>
      <c r="D199" s="62"/>
      <c r="E199" s="62"/>
      <c r="F199" s="62"/>
      <c r="G199" s="62"/>
      <c r="H199" s="62"/>
      <c r="I199" s="85"/>
    </row>
    <row r="200" spans="1:9" x14ac:dyDescent="0.25">
      <c r="A200" s="60"/>
      <c r="B200" s="60"/>
      <c r="C200" s="61"/>
      <c r="D200" s="62"/>
      <c r="E200" s="62"/>
      <c r="F200" s="62"/>
      <c r="G200" s="62"/>
      <c r="H200" s="62"/>
      <c r="I200" s="85"/>
    </row>
    <row r="201" spans="1:9" x14ac:dyDescent="0.25">
      <c r="A201" s="60"/>
      <c r="B201" s="60"/>
      <c r="C201" s="61"/>
      <c r="D201" s="62"/>
      <c r="E201" s="62"/>
      <c r="F201" s="62"/>
      <c r="G201" s="62"/>
      <c r="H201" s="62"/>
      <c r="I201" s="85"/>
    </row>
    <row r="202" spans="1:9" x14ac:dyDescent="0.25">
      <c r="A202" s="60"/>
      <c r="B202" s="60"/>
      <c r="C202" s="61"/>
      <c r="D202" s="62"/>
      <c r="E202" s="62"/>
      <c r="F202" s="62"/>
      <c r="G202" s="62"/>
      <c r="H202" s="62"/>
      <c r="I202" s="85"/>
    </row>
    <row r="203" spans="1:9" x14ac:dyDescent="0.25">
      <c r="A203" s="60"/>
      <c r="B203" s="60"/>
      <c r="C203" s="61"/>
      <c r="D203" s="62"/>
      <c r="E203" s="62"/>
      <c r="F203" s="62"/>
      <c r="G203" s="62"/>
      <c r="H203" s="62"/>
      <c r="I203" s="85"/>
    </row>
    <row r="204" spans="1:9" x14ac:dyDescent="0.25">
      <c r="A204" s="60"/>
      <c r="B204" s="60"/>
      <c r="C204" s="61"/>
      <c r="D204" s="62"/>
      <c r="E204" s="62"/>
      <c r="F204" s="62"/>
      <c r="G204" s="62"/>
      <c r="H204" s="62"/>
      <c r="I204" s="85"/>
    </row>
    <row r="205" spans="1:9" x14ac:dyDescent="0.25">
      <c r="A205" s="60"/>
      <c r="B205" s="60"/>
      <c r="C205" s="61"/>
      <c r="D205" s="62"/>
      <c r="E205" s="62"/>
      <c r="F205" s="62"/>
      <c r="G205" s="62"/>
      <c r="H205" s="62"/>
      <c r="I205" s="85"/>
    </row>
    <row r="206" spans="1:9" x14ac:dyDescent="0.25">
      <c r="A206" s="60"/>
      <c r="B206" s="60"/>
      <c r="C206" s="61"/>
      <c r="D206" s="62"/>
      <c r="E206" s="62"/>
      <c r="F206" s="62"/>
      <c r="G206" s="62"/>
      <c r="H206" s="62"/>
      <c r="I206" s="85"/>
    </row>
    <row r="207" spans="1:9" x14ac:dyDescent="0.25">
      <c r="A207" s="60"/>
      <c r="B207" s="60"/>
      <c r="C207" s="61"/>
      <c r="D207" s="62"/>
      <c r="E207" s="62"/>
      <c r="F207" s="62"/>
      <c r="G207" s="62"/>
      <c r="H207" s="62"/>
      <c r="I207" s="85"/>
    </row>
    <row r="208" spans="1:9" x14ac:dyDescent="0.25">
      <c r="A208" s="60"/>
      <c r="B208" s="60"/>
      <c r="C208" s="61"/>
      <c r="D208" s="62"/>
      <c r="E208" s="62"/>
      <c r="F208" s="62"/>
      <c r="G208" s="62"/>
      <c r="H208" s="62"/>
      <c r="I208" s="85"/>
    </row>
    <row r="209" spans="1:9" x14ac:dyDescent="0.25">
      <c r="A209" s="60"/>
      <c r="B209" s="60"/>
      <c r="C209" s="61"/>
      <c r="D209" s="62"/>
      <c r="E209" s="62"/>
      <c r="F209" s="62"/>
      <c r="G209" s="62"/>
      <c r="H209" s="62"/>
      <c r="I209" s="85"/>
    </row>
    <row r="210" spans="1:9" x14ac:dyDescent="0.25">
      <c r="A210" s="60"/>
      <c r="B210" s="60"/>
      <c r="C210" s="61"/>
      <c r="D210" s="62"/>
      <c r="E210" s="62"/>
      <c r="F210" s="62"/>
      <c r="G210" s="62"/>
      <c r="H210" s="62"/>
      <c r="I210" s="85"/>
    </row>
    <row r="211" spans="1:9" x14ac:dyDescent="0.25">
      <c r="A211" s="60"/>
      <c r="B211" s="60"/>
      <c r="C211" s="61"/>
      <c r="D211" s="62"/>
      <c r="E211" s="62"/>
      <c r="F211" s="62"/>
      <c r="G211" s="62"/>
      <c r="H211" s="62"/>
      <c r="I211" s="85"/>
    </row>
    <row r="212" spans="1:9" x14ac:dyDescent="0.25">
      <c r="A212" s="60"/>
      <c r="B212" s="60"/>
      <c r="C212" s="61"/>
      <c r="D212" s="62"/>
      <c r="E212" s="62"/>
      <c r="F212" s="62"/>
      <c r="G212" s="62"/>
      <c r="H212" s="62"/>
      <c r="I212" s="85"/>
    </row>
  </sheetData>
  <mergeCells count="1">
    <mergeCell ref="A1:I1"/>
  </mergeCells>
  <conditionalFormatting sqref="C13">
    <cfRule type="cellIs" dxfId="11" priority="7" operator="equal">
      <formula>#REF!</formula>
    </cfRule>
    <cfRule type="cellIs" dxfId="10" priority="8" operator="equal">
      <formula>#REF!</formula>
    </cfRule>
    <cfRule type="cellIs" dxfId="9" priority="9" operator="equal">
      <formula>#REF!</formula>
    </cfRule>
    <cfRule type="cellIs" dxfId="8" priority="10" operator="equal">
      <formula>#REF!</formula>
    </cfRule>
    <cfRule type="cellIs" dxfId="7" priority="11" operator="equal">
      <formula>#REF!</formula>
    </cfRule>
    <cfRule type="cellIs" dxfId="6" priority="12" operator="equal">
      <formula>#REF!</formula>
    </cfRule>
  </conditionalFormatting>
  <conditionalFormatting sqref="C14:C212">
    <cfRule type="cellIs" dxfId="5" priority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  <cfRule type="cellIs" dxfId="2" priority="4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'Summary Data'!$A$16:$A$21</xm:f>
          </x14:formula1>
          <xm:sqref>C13:C212</xm:sqref>
        </x14:dataValidation>
        <x14:dataValidation type="list" allowBlank="1" showInputMessage="1" showErrorMessage="1">
          <x14:formula1>
            <xm:f>'Summary Data'!$A$27:$A$36</xm:f>
          </x14:formula1>
          <xm:sqref>B13:B212</xm:sqref>
        </x14:dataValidation>
        <x14:dataValidation type="list" allowBlank="1" showInputMessage="1" showErrorMessage="1">
          <x14:formula1>
            <xm:f>Lookup!$E$2:$E$4</xm:f>
          </x14:formula1>
          <xm:sqref>G13:G212</xm:sqref>
        </x14:dataValidation>
        <x14:dataValidation type="list" allowBlank="1" showInputMessage="1" showErrorMessage="1">
          <x14:formula1>
            <xm:f>Lookup!$A$2:$A$18</xm:f>
          </x14:formula1>
          <xm:sqref>E13:E212</xm:sqref>
        </x14:dataValidation>
        <x14:dataValidation type="list" allowBlank="1" showInputMessage="1" showErrorMessage="1">
          <x14:formula1>
            <xm:f>Lookup!$C$2:$C$9</xm:f>
          </x14:formula1>
          <xm:sqref>F13:F212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2" sqref="C2"/>
    </sheetView>
  </sheetViews>
  <sheetFormatPr defaultRowHeight="15" x14ac:dyDescent="0.25"/>
  <cols>
    <col min="1" max="1" width="28.7109375" bestFit="1" customWidth="1"/>
    <col min="2" max="2" width="3.7109375" customWidth="1"/>
    <col min="3" max="3" width="10.28515625" bestFit="1" customWidth="1"/>
    <col min="4" max="4" width="3.7109375" customWidth="1"/>
    <col min="5" max="5" width="28.140625" bestFit="1" customWidth="1"/>
  </cols>
  <sheetData>
    <row r="1" spans="1:5" s="86" customFormat="1" x14ac:dyDescent="0.25">
      <c r="A1" s="87" t="s">
        <v>88</v>
      </c>
      <c r="C1" s="87" t="s">
        <v>89</v>
      </c>
      <c r="E1" s="87" t="s">
        <v>65</v>
      </c>
    </row>
    <row r="2" spans="1:5" x14ac:dyDescent="0.25">
      <c r="A2" t="s">
        <v>77</v>
      </c>
      <c r="C2" t="s">
        <v>100</v>
      </c>
      <c r="E2" t="s">
        <v>86</v>
      </c>
    </row>
    <row r="3" spans="1:5" x14ac:dyDescent="0.25">
      <c r="A3" t="s">
        <v>78</v>
      </c>
      <c r="C3" t="s">
        <v>101</v>
      </c>
      <c r="E3" t="s">
        <v>85</v>
      </c>
    </row>
    <row r="4" spans="1:5" x14ac:dyDescent="0.25">
      <c r="A4" t="s">
        <v>68</v>
      </c>
      <c r="C4" t="s">
        <v>103</v>
      </c>
      <c r="E4" t="s">
        <v>87</v>
      </c>
    </row>
    <row r="5" spans="1:5" x14ac:dyDescent="0.25">
      <c r="A5" t="s">
        <v>69</v>
      </c>
      <c r="C5" t="s">
        <v>104</v>
      </c>
    </row>
    <row r="6" spans="1:5" x14ac:dyDescent="0.25">
      <c r="A6" t="s">
        <v>70</v>
      </c>
      <c r="C6" t="s">
        <v>105</v>
      </c>
    </row>
    <row r="7" spans="1:5" x14ac:dyDescent="0.25">
      <c r="A7" t="s">
        <v>71</v>
      </c>
      <c r="C7" t="s">
        <v>106</v>
      </c>
    </row>
    <row r="8" spans="1:5" x14ac:dyDescent="0.25">
      <c r="A8" t="s">
        <v>72</v>
      </c>
      <c r="C8" t="s">
        <v>107</v>
      </c>
    </row>
    <row r="9" spans="1:5" x14ac:dyDescent="0.25">
      <c r="A9" t="s">
        <v>73</v>
      </c>
      <c r="C9" t="s">
        <v>102</v>
      </c>
    </row>
    <row r="10" spans="1:5" x14ac:dyDescent="0.25">
      <c r="A10" t="s">
        <v>74</v>
      </c>
    </row>
    <row r="11" spans="1:5" x14ac:dyDescent="0.25">
      <c r="A11" t="s">
        <v>75</v>
      </c>
    </row>
    <row r="12" spans="1:5" x14ac:dyDescent="0.25">
      <c r="A12" t="s">
        <v>76</v>
      </c>
    </row>
    <row r="13" spans="1:5" x14ac:dyDescent="0.25">
      <c r="A13" t="s">
        <v>79</v>
      </c>
    </row>
    <row r="14" spans="1:5" x14ac:dyDescent="0.25">
      <c r="A14" t="s">
        <v>80</v>
      </c>
    </row>
    <row r="15" spans="1:5" x14ac:dyDescent="0.25">
      <c r="A15" t="s">
        <v>81</v>
      </c>
    </row>
    <row r="16" spans="1:5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</vt:lpstr>
      <vt:lpstr>Summary Data</vt:lpstr>
      <vt:lpstr>Patient Responses</vt:lpstr>
      <vt:lpstr>Lookup</vt:lpstr>
      <vt:lpstr>'Patient Responses'!Print_Titles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</dc:creator>
  <cp:lastModifiedBy>Administrator</cp:lastModifiedBy>
  <cp:lastPrinted>2015-02-27T16:07:22Z</cp:lastPrinted>
  <dcterms:created xsi:type="dcterms:W3CDTF">2014-11-25T13:52:41Z</dcterms:created>
  <dcterms:modified xsi:type="dcterms:W3CDTF">2015-05-07T10:04:34Z</dcterms:modified>
</cp:coreProperties>
</file>